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1_{B3FC6D7C-66A1-4556-B309-E0F8D5FB92CD}" xr6:coauthVersionLast="36" xr6:coauthVersionMax="36" xr10:uidLastSave="{00000000-0000-0000-0000-000000000000}"/>
  <bookViews>
    <workbookView xWindow="0" yWindow="0" windowWidth="19200" windowHeight="6230" tabRatio="837" firstSheet="6" activeTab="10" xr2:uid="{00000000-000D-0000-FFFF-FFFF00000000}"/>
  </bookViews>
  <sheets>
    <sheet name="vl" sheetId="14" state="veryHidden" r:id="rId1"/>
    <sheet name="Table1 - Agency Summary" sheetId="5" r:id="rId2"/>
    <sheet name="Table 2 - Revenue" sheetId="6" r:id="rId3"/>
    <sheet name="Table3 - Manpower" sheetId="2" r:id="rId4"/>
    <sheet name="Table4 - Exp. by Items" sheetId="3" r:id="rId5"/>
    <sheet name="Table 5- Recurrent Progress" sheetId="8" r:id="rId6"/>
    <sheet name="Table 6 - Trust Accounts" sheetId="9" r:id="rId7"/>
    <sheet name="Table 7-(CI) Progress" sheetId="10" r:id="rId8"/>
    <sheet name="Table 8 (CI-Disbursement)" sheetId="13" r:id="rId9"/>
    <sheet name="Table 9- Summary of Issues" sheetId="12" r:id="rId10"/>
    <sheet name="Table 10-Lesson Learnt" sheetId="11" r:id="rId11"/>
  </sheets>
  <definedNames>
    <definedName name="_xlnm.Print_Area" localSheetId="2">'Table 2 - Revenue'!$B$2:$K$58</definedName>
    <definedName name="_xlnm.Print_Area" localSheetId="6">'Table 6 - Trust Accounts'!$A$1:$G$31</definedName>
    <definedName name="_xlnm.Print_Area" localSheetId="1">'Table1 - Agency Summary'!$B$3:$D$35</definedName>
    <definedName name="_xlnm.Print_Area" localSheetId="3">'Table3 - Manpower'!$B$1:$N$30</definedName>
    <definedName name="_xlnm.Print_Area" localSheetId="4">'Table4 - Exp. by Items'!$B$2:$I$102</definedName>
    <definedName name="Z_04922271_D35E_4688_8FA0_0F277330A05E_.wvu.Cols" localSheetId="1" hidden="1">'Table1 - Agency Summary'!#REF!</definedName>
    <definedName name="Z_04922271_D35E_4688_8FA0_0F277330A05E_.wvu.PrintArea" localSheetId="2" hidden="1">'Table 2 - Revenue'!$C$2:$K$58</definedName>
    <definedName name="Z_04922271_D35E_4688_8FA0_0F277330A05E_.wvu.PrintArea" localSheetId="6" hidden="1">'Table 6 - Trust Accounts'!$A$1:$G$31</definedName>
    <definedName name="Z_04922271_D35E_4688_8FA0_0F277330A05E_.wvu.PrintArea" localSheetId="1" hidden="1">'Table1 - Agency Summary'!$D$4:$D$35</definedName>
    <definedName name="Z_5A3AE8EE_E11F_42C7_82BD_C615BA15193D_.wvu.Cols" localSheetId="1" hidden="1">'Table1 - Agency Summary'!#REF!</definedName>
    <definedName name="Z_5A3AE8EE_E11F_42C7_82BD_C615BA15193D_.wvu.PrintArea" localSheetId="2" hidden="1">'Table 2 - Revenue'!$C$2:$K$58</definedName>
    <definedName name="Z_5A3AE8EE_E11F_42C7_82BD_C615BA15193D_.wvu.PrintArea" localSheetId="6" hidden="1">'Table 6 - Trust Accounts'!$A$1:$G$31</definedName>
    <definedName name="Z_5A3AE8EE_E11F_42C7_82BD_C615BA15193D_.wvu.PrintArea" localSheetId="1" hidden="1">'Table1 - Agency Summary'!$D$4:$D$35</definedName>
  </definedNames>
  <calcPr calcId="191029"/>
</workbook>
</file>

<file path=xl/calcChain.xml><?xml version="1.0" encoding="utf-8"?>
<calcChain xmlns="http://schemas.openxmlformats.org/spreadsheetml/2006/main">
  <c r="C27" i="5" l="1"/>
  <c r="C26" i="5"/>
  <c r="C4" i="5" l="1"/>
  <c r="B4" i="6"/>
  <c r="C4" i="6" s="1"/>
  <c r="C3" i="2" l="1"/>
  <c r="D19" i="6" l="1"/>
  <c r="E28" i="6" l="1"/>
  <c r="F28" i="6"/>
  <c r="G28" i="6"/>
  <c r="I28" i="6"/>
  <c r="D28" i="6"/>
  <c r="D46" i="6" s="1"/>
  <c r="E19" i="6"/>
  <c r="E46" i="6" s="1"/>
  <c r="F19" i="6"/>
  <c r="G19" i="6"/>
  <c r="I19" i="6"/>
  <c r="B3" i="8"/>
  <c r="F46" i="6" l="1"/>
  <c r="G46" i="6"/>
  <c r="I46" i="6"/>
  <c r="A3" i="11"/>
  <c r="A3" i="12"/>
  <c r="A3" i="13"/>
  <c r="B3" i="10"/>
  <c r="A3" i="10"/>
  <c r="C3" i="3" l="1"/>
  <c r="B3" i="9"/>
  <c r="A3" i="9"/>
  <c r="B3" i="3"/>
  <c r="B3" i="2"/>
  <c r="F23" i="3" l="1"/>
  <c r="C23" i="3"/>
  <c r="F6" i="9" l="1"/>
  <c r="E6" i="9"/>
  <c r="D100" i="3" l="1"/>
  <c r="E100" i="3"/>
  <c r="F100" i="3"/>
  <c r="G100" i="3"/>
  <c r="H100" i="3"/>
  <c r="C100" i="3"/>
  <c r="D23" i="3"/>
  <c r="D102" i="3" s="1"/>
  <c r="E23" i="3"/>
  <c r="G23" i="3"/>
  <c r="H23" i="3"/>
  <c r="G102" i="3" l="1"/>
  <c r="C102" i="3"/>
  <c r="H102" i="3"/>
  <c r="F102" i="3"/>
  <c r="E102" i="3"/>
  <c r="H45" i="6"/>
  <c r="H44" i="6"/>
  <c r="H43" i="6"/>
  <c r="H42" i="6"/>
  <c r="H41" i="6"/>
  <c r="H40" i="6"/>
  <c r="H39" i="6"/>
  <c r="H38" i="6"/>
  <c r="H37" i="6"/>
  <c r="H36" i="6"/>
  <c r="H35" i="6"/>
  <c r="H34" i="6"/>
  <c r="H33" i="6"/>
  <c r="H32" i="6"/>
  <c r="H27" i="6"/>
  <c r="H26" i="6"/>
  <c r="H25" i="6"/>
  <c r="H24" i="6"/>
  <c r="H23" i="6"/>
  <c r="H22" i="6"/>
  <c r="H19" i="6" l="1"/>
  <c r="H28" i="6"/>
  <c r="H46" i="6" l="1"/>
</calcChain>
</file>

<file path=xl/sharedStrings.xml><?xml version="1.0" encoding="utf-8"?>
<sst xmlns="http://schemas.openxmlformats.org/spreadsheetml/2006/main" count="547" uniqueCount="480">
  <si>
    <t>Sector Lead Agency</t>
  </si>
  <si>
    <t>Department of Health</t>
  </si>
  <si>
    <t>Sector Goal</t>
  </si>
  <si>
    <t>Efficient  health system which can deliver  an internationally acceptable standard  of health services</t>
  </si>
  <si>
    <t>Supporting Sector Departments/Agencies</t>
  </si>
  <si>
    <t>Hospital Management Services, National AIDS Council Secretariat, Institute of Medical Research</t>
  </si>
  <si>
    <t>Quarter Ending:</t>
  </si>
  <si>
    <t>{1}</t>
  </si>
  <si>
    <t>{2}</t>
  </si>
  <si>
    <t>{3}</t>
  </si>
  <si>
    <t>{4}</t>
  </si>
  <si>
    <t>{5}</t>
  </si>
  <si>
    <t>{6}</t>
  </si>
  <si>
    <t>Name of  Accounting officer:</t>
  </si>
  <si>
    <t xml:space="preserve">For Departments, Statutory Authorities and Provinces                                                                                                                     </t>
  </si>
  <si>
    <t>Sector</t>
  </si>
  <si>
    <t>Health</t>
  </si>
  <si>
    <t>Total Annual Appropriation (K)</t>
  </si>
  <si>
    <t xml:space="preserve">Actual Warrant released to date against Annual Appropriation 
(Amount (K) &amp; Percentage) </t>
  </si>
  <si>
    <t>I hereby certify that all the information provided in this report is correct</t>
  </si>
  <si>
    <t>Signature:</t>
  </si>
  <si>
    <t>Variance</t>
  </si>
  <si>
    <t>Comments</t>
  </si>
  <si>
    <t>{7} = (6 - 5)</t>
  </si>
  <si>
    <t>{8}</t>
  </si>
  <si>
    <t>{9}</t>
  </si>
  <si>
    <t>Internal Revenue</t>
  </si>
  <si>
    <t>(collected and used by agency)</t>
  </si>
  <si>
    <t>List by source of funds</t>
  </si>
  <si>
    <t>External Revenue</t>
  </si>
  <si>
    <t>(collected and deposited into Consolidated</t>
  </si>
  <si>
    <t>Revenue of the National Government)</t>
  </si>
  <si>
    <t>Total Revenue</t>
  </si>
  <si>
    <t>Please provide a response to the following questions:</t>
  </si>
  <si>
    <t>When was the last time you have your fees and charges reviewed?</t>
  </si>
  <si>
    <t xml:space="preserve">Are there plans underway to review your fees and charges? </t>
  </si>
  <si>
    <t>Yes  /  No</t>
  </si>
  <si>
    <t>If yes, provide details of the proposed review including expected completion date:</t>
  </si>
  <si>
    <t>I hereby certify that this is a full listing of all the internal and external revenue of the agency and the information contained on this form is correct.</t>
  </si>
  <si>
    <t>Name of Accounting officer:</t>
  </si>
  <si>
    <t>Date:</t>
  </si>
  <si>
    <t>Source of Revenue</t>
  </si>
  <si>
    <t>Budgeted Salary Cost:</t>
  </si>
  <si>
    <t>Approved Establishment</t>
  </si>
  <si>
    <t>Funded Vacancies</t>
  </si>
  <si>
    <t>Total</t>
  </si>
  <si>
    <t>Please complete the table below.</t>
  </si>
  <si>
    <t>Please answer the following questions:</t>
  </si>
  <si>
    <t>Item</t>
  </si>
  <si>
    <t>Original Appropriation</t>
  </si>
  <si>
    <t>Revised Appropriation</t>
  </si>
  <si>
    <t>Personnel Emoluments (PE)</t>
  </si>
  <si>
    <t>Total PE</t>
  </si>
  <si>
    <t>Goods and Services (G&amp;S)</t>
  </si>
  <si>
    <t>211100 - Salaries and Allowances</t>
  </si>
  <si>
    <t>212000 - Wages</t>
  </si>
  <si>
    <t>212100 - Wages</t>
  </si>
  <si>
    <t>213000 - Overtime</t>
  </si>
  <si>
    <t>214000 - Leave Fares</t>
  </si>
  <si>
    <t>216000 - Member for Parliament Allowances</t>
  </si>
  <si>
    <t>252215 - Staffing Grants</t>
  </si>
  <si>
    <t>252220 - Teachers Salaries Grant</t>
  </si>
  <si>
    <t>252225 - Public Service Leave Fare</t>
  </si>
  <si>
    <t>252230 - Teachers Leave Fares</t>
  </si>
  <si>
    <t>252235 - Village Court Allowances</t>
  </si>
  <si>
    <t>210000 - Personnel Costs</t>
  </si>
  <si>
    <t>211000 - Salaries and Allowances</t>
  </si>
  <si>
    <t>215000 - Retirement Benefits, Pensions, Gratuities and Retrenchment</t>
  </si>
  <si>
    <t>221000 - Domestic Travel</t>
  </si>
  <si>
    <t>222000 - Travel and Subsistence</t>
  </si>
  <si>
    <t>222100 - Overseas Travel</t>
  </si>
  <si>
    <t>222110 - Overseas Travel</t>
  </si>
  <si>
    <t>223000 - Office Materials and Supplies</t>
  </si>
  <si>
    <t>224000 - Operational Materials and Supplies</t>
  </si>
  <si>
    <t>225000 - Transport and Fuel</t>
  </si>
  <si>
    <t>225100 - Transport and Fuel</t>
  </si>
  <si>
    <t>225130 - Transport and Fuel</t>
  </si>
  <si>
    <t>226000 - Administrative Consultancy Fees</t>
  </si>
  <si>
    <t>227000 - Other Operational Expenses</t>
  </si>
  <si>
    <t>227100 - Other Operational Expenses</t>
  </si>
  <si>
    <t>227190 - Other Operational Expenses</t>
  </si>
  <si>
    <t>228000 - Training</t>
  </si>
  <si>
    <t>228100 - Training</t>
  </si>
  <si>
    <t>228200 - Training</t>
  </si>
  <si>
    <t>229 - Substantial and Specific Maintenance DOW</t>
  </si>
  <si>
    <t>229000 - Other Category for Donor Funded Projects</t>
  </si>
  <si>
    <t>229100 - Donor Expenditure</t>
  </si>
  <si>
    <t>231000 - Utilities</t>
  </si>
  <si>
    <t>232000 - Rentals of Property</t>
  </si>
  <si>
    <t>232120 - Rental Accomodation</t>
  </si>
  <si>
    <t xml:space="preserve">233000 - Routine Maintenance </t>
  </si>
  <si>
    <t>233500 - Routine Maintenance (DOW)</t>
  </si>
  <si>
    <t>241000 - Domestic Interest Payments</t>
  </si>
  <si>
    <t>241110 - Interest - I/Stock</t>
  </si>
  <si>
    <t>241120 - Interest - T/Bills</t>
  </si>
  <si>
    <t>242 - Capital Transfers to Government Agencies</t>
  </si>
  <si>
    <t>219999 - Unidentified Alesco Payroll Expenditure</t>
  </si>
  <si>
    <t>242000 - Foreign Interest Payments</t>
  </si>
  <si>
    <t>243000 - Domestic Loan Expense</t>
  </si>
  <si>
    <t>243100 - Domestic Loan Expense</t>
  </si>
  <si>
    <t>244000 - Borrowing Related Charges</t>
  </si>
  <si>
    <t>248000 - Foreign Debt (Repayment of Principal)</t>
  </si>
  <si>
    <t>249000 - Domestic Debt (Repayment of Principal)</t>
  </si>
  <si>
    <t>249110 - Inscribed Stock</t>
  </si>
  <si>
    <t>249120 - Amortisation - T/Bills</t>
  </si>
  <si>
    <t>251000 - Membership Fees and Contributions</t>
  </si>
  <si>
    <t>252000 - Grants and Transfers to Public Authorities</t>
  </si>
  <si>
    <t>252110 - Administration Grant</t>
  </si>
  <si>
    <t>252115 - Service Delivery Grant</t>
  </si>
  <si>
    <t>252212 - Primary Production Grant</t>
  </si>
  <si>
    <t>252245 - Health Function Grant</t>
  </si>
  <si>
    <t>252250 - Education Function Grant</t>
  </si>
  <si>
    <t>252255 - Infrastructure Grant</t>
  </si>
  <si>
    <t>252260 - Village Courts Grant</t>
  </si>
  <si>
    <t>252265 - Towns and Urban Services Grants</t>
  </si>
  <si>
    <t>252270 - Goods &amp; Services Grants - ABG</t>
  </si>
  <si>
    <t>252275 - Police &amp; Services Grants - ABG</t>
  </si>
  <si>
    <t>252280 - National Functions and Powers Grants</t>
  </si>
  <si>
    <t>252290 - LLG Village Services Grant</t>
  </si>
  <si>
    <t>252300 - Unclassified Development</t>
  </si>
  <si>
    <t>252410 - District Services Grant</t>
  </si>
  <si>
    <t>252415 - Special Support Grants</t>
  </si>
  <si>
    <t>252500 - Grants and Transfers to National Departments</t>
  </si>
  <si>
    <t>254000 - G/S-Pub &amp; Dpt</t>
  </si>
  <si>
    <t>255000 - Grants to Individuals and Non-Profit Organisations</t>
  </si>
  <si>
    <t>261000 - Acquisition of Lands, Buildings and Intangible Assets</t>
  </si>
  <si>
    <t>270000 - Capital Formation</t>
  </si>
  <si>
    <t>271000 - Office Furniture and Equipment</t>
  </si>
  <si>
    <t>272000 - Information &amp; Communication Technology</t>
  </si>
  <si>
    <t>273000 - Purchase of Vehicles</t>
  </si>
  <si>
    <t>274000 - Feasibility Studies, Project Preparation and Design</t>
  </si>
  <si>
    <t>275000 - Plant Equipment and Machinery</t>
  </si>
  <si>
    <t>276000 - Construction Renovation and Improvement</t>
  </si>
  <si>
    <t>276100 - Construction Renovation and Improvement</t>
  </si>
  <si>
    <t>276110 - Construction Renovation and Improvement</t>
  </si>
  <si>
    <t>277000 - Substantial and Specific Maintenance</t>
  </si>
  <si>
    <t>276500 - Construction Renovation and Improvement DOW</t>
  </si>
  <si>
    <t>278000 - Procurement Category for Donor Funded Projects</t>
  </si>
  <si>
    <t>282000 - Capital Transfers to Government Agencies</t>
  </si>
  <si>
    <t>299951 - End of Year adustment for Trust Accounts</t>
  </si>
  <si>
    <t>299995 - Unbalanced PGAS</t>
  </si>
  <si>
    <t>299996 - Unbalanced CRF</t>
  </si>
  <si>
    <t>299998 - Unbalanced Work</t>
  </si>
  <si>
    <t>299999 - Unbalanced Transaction</t>
  </si>
  <si>
    <t>Total Goods and Services</t>
  </si>
  <si>
    <t>Grand Total (PE + GS)</t>
  </si>
  <si>
    <t>217000 - Contract Officers Education Benefits</t>
  </si>
  <si>
    <t>Main Program</t>
  </si>
  <si>
    <t>Program</t>
  </si>
  <si>
    <t>Achieved Outcomes</t>
  </si>
  <si>
    <t>Issues raised</t>
  </si>
  <si>
    <t>Strategy</t>
  </si>
  <si>
    <t>Major Activity</t>
  </si>
  <si>
    <t>Responsible Officer</t>
  </si>
  <si>
    <t>Is agency on track with plans</t>
  </si>
  <si>
    <t>(yes/no)</t>
  </si>
  <si>
    <t>Primary Health and Hospital Services</t>
  </si>
  <si>
    <t>Disease Control</t>
  </si>
  <si>
    <t>Environmental Health and Water Supply</t>
  </si>
  <si>
    <t>Family Health Services</t>
  </si>
  <si>
    <t>Health Promotion and Education</t>
  </si>
  <si>
    <t>Human Resources Development</t>
  </si>
  <si>
    <t>Medical Supplies and Equipment</t>
  </si>
  <si>
    <t>Top Management and General Administration</t>
  </si>
  <si>
    <t>Urban Health Facilities</t>
  </si>
  <si>
    <t>HIV/AIDS</t>
  </si>
  <si>
    <t>Rural Health Support Services</t>
  </si>
  <si>
    <t>Health Support Services</t>
  </si>
  <si>
    <t>Yes/No</t>
  </si>
  <si>
    <t xml:space="preserve">Progress  Report in regard to Non Financial Instructions </t>
  </si>
  <si>
    <t>{7}</t>
  </si>
  <si>
    <t>Trust Code</t>
  </si>
  <si>
    <t>Trust Name</t>
  </si>
  <si>
    <t>Administering</t>
  </si>
  <si>
    <t>Balance</t>
  </si>
  <si>
    <t>Receipts</t>
  </si>
  <si>
    <t>Payments</t>
  </si>
  <si>
    <t>Department</t>
  </si>
  <si>
    <t>at the end of quarter</t>
  </si>
  <si>
    <t xml:space="preserve"> </t>
  </si>
  <si>
    <t>K'000</t>
  </si>
  <si>
    <t>Comments:</t>
  </si>
  <si>
    <t>I hereby certify that this is a full listing of the trust accounts of the agency and the information contained on this form is correct.</t>
  </si>
  <si>
    <t xml:space="preserve">                Date:</t>
  </si>
  <si>
    <t>Expected Outcomes</t>
  </si>
  <si>
    <t>Performance Indicators</t>
  </si>
  <si>
    <t>Baseline</t>
  </si>
  <si>
    <t>Target</t>
  </si>
  <si>
    <t>Progress to Date</t>
  </si>
  <si>
    <t>Rural Health Programme</t>
  </si>
  <si>
    <t>Disease Control Project</t>
  </si>
  <si>
    <t>Others</t>
  </si>
  <si>
    <t>Internal (Specify)</t>
  </si>
  <si>
    <t>Loans</t>
  </si>
  <si>
    <t>Donor - Grants</t>
  </si>
  <si>
    <t>GoPNG</t>
  </si>
  <si>
    <t>Proposed used of revenue (external revenue - CRF/internal revenue - explanation of Agency use)</t>
  </si>
  <si>
    <t>Amount Received</t>
  </si>
  <si>
    <t xml:space="preserve">Source of Revenue </t>
  </si>
  <si>
    <t>Targets not achieved due to lack of draftsman and design architects.</t>
  </si>
  <si>
    <t>K40,000</t>
  </si>
  <si>
    <t>K 50,000</t>
  </si>
  <si>
    <t>% of district hospital rehabilitated</t>
  </si>
  <si>
    <t>Rehabilitation of district hospital</t>
  </si>
  <si>
    <t>K 12,000</t>
  </si>
  <si>
    <t>% of health with adequate  medical supplies and equipment</t>
  </si>
  <si>
    <t>Provision of medical supplies and equipment</t>
  </si>
  <si>
    <t>Health Improvement Program</t>
  </si>
  <si>
    <t>Analysis/
Comments on Variances -  Performance against Indicator</t>
  </si>
  <si>
    <t>Appropriation</t>
  </si>
  <si>
    <t>Progress/
Status</t>
  </si>
  <si>
    <t>Targets</t>
  </si>
  <si>
    <t xml:space="preserve">Output  Indicators </t>
  </si>
  <si>
    <t>Project/Activities</t>
  </si>
  <si>
    <t>Monitoring and Evaluation Issues</t>
  </si>
  <si>
    <t>CAPITAL INVESTMENT IMPLEMENTATION PROGRESS AND FINANCIAL DISBURSEMENT</t>
  </si>
  <si>
    <t>SUMMARY OF ISSUES</t>
  </si>
  <si>
    <t>Level of Implementation</t>
  </si>
  <si>
    <t xml:space="preserve">Evidence of Effectiveness of Action </t>
  </si>
  <si>
    <t>Issues associated towards achieving the expected CIP outcomes and outputs</t>
  </si>
  <si>
    <t>Issues associated towards achieving the expected Operational Expenditure outcomes and outputs</t>
  </si>
  <si>
    <t>Issues associated towards achieving the Revenue Targets</t>
  </si>
  <si>
    <t>Issues associated with manpower</t>
  </si>
  <si>
    <t>Issues associated with financial disbursement</t>
  </si>
  <si>
    <t>National Budget - Agency Staffing Level Form</t>
  </si>
  <si>
    <t>1. Need to develop resource mobilization strategy to support district health plans in close collaboration with MPs, DAs and other local stakeholders</t>
  </si>
  <si>
    <t>Previous Quarter Roll Over (K)</t>
  </si>
  <si>
    <t>Total Current Quarter Budget</t>
  </si>
  <si>
    <t xml:space="preserve">Actual Expenditure against Quarter warrant released 
(Amount (K) &amp; Percentage) </t>
  </si>
  <si>
    <t>Budgetary Issues</t>
  </si>
  <si>
    <t>Contact Person - Designation</t>
  </si>
  <si>
    <t>Quarter - Reporting Period</t>
  </si>
  <si>
    <t>Details</t>
  </si>
  <si>
    <t xml:space="preserve">          Capital Investment Expenditure (K)</t>
  </si>
  <si>
    <t xml:space="preserve">          Operational Expenditure (K)</t>
  </si>
  <si>
    <t>Table 1</t>
  </si>
  <si>
    <t>Table 3</t>
  </si>
  <si>
    <t>Table 4</t>
  </si>
  <si>
    <t>Table 6</t>
  </si>
  <si>
    <t>Table 7</t>
  </si>
  <si>
    <t>Table 8</t>
  </si>
  <si>
    <t>Table 9</t>
  </si>
  <si>
    <t>Table 10</t>
  </si>
  <si>
    <t>Prorata (75%)</t>
  </si>
  <si>
    <t>2.  Continue to strengthen PCMCs capacity to help monitor provincial health delivery system</t>
  </si>
  <si>
    <t>Are there any other issues you want to addressed relating to collecting, receipting, recording &amp; reporting of revenue?</t>
  </si>
  <si>
    <t>[insert annual budgeted salary costs]</t>
  </si>
  <si>
    <t>Budget was insufficient to undertake district travels/inventories</t>
  </si>
  <si>
    <t>Issues arising this Quarter</t>
  </si>
  <si>
    <t>Actions taken (or Proposed) In Response to issues faced</t>
  </si>
  <si>
    <t>Justification (explanation  needed if variance is more than 10 per cent)</t>
  </si>
  <si>
    <t>Agency's programs, projects and activities alignment to MTDP IV and Agency's Vision Statement</t>
  </si>
  <si>
    <t>Briefly describe agency's programs, projects and activities linkage and/or alignment to the MTDP III and agency's development agenda</t>
  </si>
  <si>
    <t>Revenue Vote</t>
  </si>
  <si>
    <t>Projected Collection</t>
  </si>
  <si>
    <t>Actual Collection</t>
  </si>
  <si>
    <t>ProjectedRevenue</t>
  </si>
  <si>
    <t>Summary</t>
  </si>
  <si>
    <t>Table 2</t>
  </si>
  <si>
    <r>
      <t xml:space="preserve">AGENCY REVENUE </t>
    </r>
    <r>
      <rPr>
        <b/>
        <i/>
        <sz val="10"/>
        <rFont val="Century Gothic"/>
        <family val="2"/>
      </rPr>
      <t>(add more lines if required)</t>
    </r>
  </si>
  <si>
    <r>
      <t xml:space="preserve">     a.</t>
    </r>
    <r>
      <rPr>
        <sz val="7"/>
        <color theme="1"/>
        <rFont val="Century Gothic"/>
        <family val="2"/>
      </rPr>
      <t>   </t>
    </r>
    <r>
      <rPr>
        <sz val="11"/>
        <color theme="1"/>
        <rFont val="Century Gothic"/>
        <family val="2"/>
      </rPr>
      <t>If yes, when were the positions advertised and what is the status of the recruitment process?</t>
    </r>
  </si>
  <si>
    <t>Retirees</t>
  </si>
  <si>
    <t>Non-Citizens</t>
  </si>
  <si>
    <r>
      <t xml:space="preserve">Project Implementation Status </t>
    </r>
    <r>
      <rPr>
        <b/>
        <sz val="11"/>
        <color theme="0" tint="-0.34998626667073579"/>
        <rFont val="Century Gothic"/>
        <family val="2"/>
      </rPr>
      <t>(Sample)</t>
    </r>
  </si>
  <si>
    <t>Action Plan &amp; Lessons Learnt</t>
  </si>
  <si>
    <r>
      <t>Lessons Learnt (</t>
    </r>
    <r>
      <rPr>
        <i/>
        <sz val="10"/>
        <color indexed="8"/>
        <rFont val="Century Gothic"/>
        <family val="2"/>
      </rPr>
      <t>Learning and Insights during the quarter in revi</t>
    </r>
    <r>
      <rPr>
        <sz val="10"/>
        <color indexed="8"/>
        <rFont val="Century Gothic"/>
        <family val="2"/>
      </rPr>
      <t>ew</t>
    </r>
    <r>
      <rPr>
        <b/>
        <sz val="10"/>
        <color indexed="8"/>
        <rFont val="Century Gothic"/>
        <family val="2"/>
      </rPr>
      <t xml:space="preserve"> - </t>
    </r>
    <r>
      <rPr>
        <i/>
        <sz val="10"/>
        <color indexed="8"/>
        <rFont val="Century Gothic"/>
        <family val="2"/>
      </rPr>
      <t xml:space="preserve"> use additional sheets if required</t>
    </r>
    <r>
      <rPr>
        <b/>
        <sz val="10"/>
        <color indexed="8"/>
        <rFont val="Century Gothic"/>
        <family val="2"/>
      </rPr>
      <t>) –Sample</t>
    </r>
  </si>
  <si>
    <r>
      <t xml:space="preserve">LESSONS LEARNT </t>
    </r>
    <r>
      <rPr>
        <b/>
        <i/>
        <sz val="12"/>
        <color indexed="8"/>
        <rFont val="Century Gothic"/>
        <family val="2"/>
      </rPr>
      <t>(Combine the lessons learnt of both the Capital Investment and Operational Components)</t>
    </r>
  </si>
  <si>
    <r>
      <t>Program</t>
    </r>
    <r>
      <rPr>
        <b/>
        <sz val="11"/>
        <color theme="0" tint="-0.34998626667073579"/>
        <rFont val="Century Gothic"/>
        <family val="2"/>
      </rPr>
      <t xml:space="preserve"> </t>
    </r>
    <r>
      <rPr>
        <sz val="11"/>
        <color theme="0" tint="-0.34998626667073579"/>
        <rFont val="Century Gothic"/>
        <family val="2"/>
      </rPr>
      <t>(Sample)</t>
    </r>
  </si>
  <si>
    <t>NATIONAL  BUDGET - 1ST QUARTER REPORT: CAPITAL INVESTMENT IMPLEMENTATION AND FINANCIAL DISBURSEMENT</t>
  </si>
  <si>
    <t>NATIONAL  BUDGET - 1ST QUARTER REPORT: LESSONS LEARNT</t>
  </si>
  <si>
    <t>NATIONAL  BUDGET - 1ST QUARTER REPORT: PROGRESS ON CAPITAL INVESTMENT PROJECTS (OUTCOMES)</t>
  </si>
  <si>
    <t>NATIONAL  BUDGET - 1ST QUARTER REPORT ON PROGRESS, OUTCOMES &amp; ISSUES BY PROGRAM(S) - OPERATIONAL</t>
  </si>
  <si>
    <t>TOTAL BUDGET - 1ST QUARTER REPORT ON TRUST ACCOUNTS</t>
  </si>
  <si>
    <t>NATIONAL BUDGET - 1ST QUARTER REPORT ON EXPENDITURE BY ITEMS</t>
  </si>
  <si>
    <t>OPERATIONAL (RECURRENT)  EXPENDITURE - 1ST QUARTER REPORT ON REVENUE</t>
  </si>
  <si>
    <t>NATIONAL  BUDGET - 1ST QUARTER REPORT: SUMMARY OF ISSUES</t>
  </si>
  <si>
    <t>Table 5</t>
  </si>
  <si>
    <t xml:space="preserve">Staff on Strenght </t>
  </si>
  <si>
    <t>Casuals</t>
  </si>
  <si>
    <t xml:space="preserve">Unfunded Vacancies </t>
  </si>
  <si>
    <t>Short Term Contracts</t>
  </si>
  <si>
    <t>Substantive</t>
  </si>
  <si>
    <t>Unattached</t>
  </si>
  <si>
    <t>Genuine</t>
  </si>
  <si>
    <t>Non-Genuine</t>
  </si>
  <si>
    <t>Count</t>
  </si>
  <si>
    <t>Cost (K)</t>
  </si>
  <si>
    <t>Contacts Positions</t>
  </si>
  <si>
    <r>
      <t>2.</t>
    </r>
    <r>
      <rPr>
        <sz val="7"/>
        <color theme="1"/>
        <rFont val="Century Gothic"/>
        <family val="2"/>
      </rPr>
      <t xml:space="preserve">   </t>
    </r>
    <r>
      <rPr>
        <sz val="11"/>
        <color theme="1"/>
        <rFont val="Century Gothic"/>
        <family val="2"/>
      </rPr>
      <t xml:space="preserve">Regarding Funded Vacancies, have the vacancies been advertised?       </t>
    </r>
    <r>
      <rPr>
        <sz val="11"/>
        <color theme="0" tint="-0.34998626667073579"/>
        <rFont val="Century Gothic"/>
        <family val="2"/>
      </rPr>
      <t xml:space="preserve">Y/N  </t>
    </r>
    <r>
      <rPr>
        <sz val="11"/>
        <color theme="1"/>
        <rFont val="Century Gothic"/>
        <family val="2"/>
      </rPr>
      <t xml:space="preserve">   </t>
    </r>
  </si>
  <si>
    <r>
      <t>1.</t>
    </r>
    <r>
      <rPr>
        <sz val="7"/>
        <color theme="1"/>
        <rFont val="Century Gothic"/>
        <family val="2"/>
      </rPr>
      <t xml:space="preserve">   </t>
    </r>
    <r>
      <rPr>
        <sz val="11"/>
        <color theme="1"/>
        <rFont val="Century Gothic"/>
        <family val="2"/>
      </rPr>
      <t>If staff have been included who are paid through systems other than Ascender, please identify the number of staff and provide an explanation as to why these staff have not/can not be transferred to Ascender.</t>
    </r>
  </si>
  <si>
    <r>
      <t xml:space="preserve">     c.</t>
    </r>
    <r>
      <rPr>
        <sz val="7"/>
        <color theme="1"/>
        <rFont val="Century Gothic"/>
        <family val="2"/>
      </rPr>
      <t xml:space="preserve">    </t>
    </r>
    <r>
      <rPr>
        <sz val="11"/>
        <color theme="1"/>
        <rFont val="Century Gothic"/>
        <family val="2"/>
      </rPr>
      <t xml:space="preserve">If no, what is the cause of the delay and what savings have been accrued to the agency’s budget due to delays in recruitment (that is, if positions are fully funded,
          what has been the amount of salary cost saved)? </t>
    </r>
  </si>
  <si>
    <t>4. Are there any casuals? How long were you keeping them for?</t>
  </si>
  <si>
    <t>5. If you have STCs, how many and how much does it cost? Do you have any strategies in place to make them become permanent staff?</t>
  </si>
  <si>
    <t>7. Do you have any retirees? Please provide details with costings as separate attachment?</t>
  </si>
  <si>
    <t>6. Do you have any PE liabilities, please provide details with costings as separate attachment?</t>
  </si>
  <si>
    <t>591 Hela</t>
  </si>
  <si>
    <t>Code</t>
  </si>
  <si>
    <t>Ageny Name</t>
  </si>
  <si>
    <t>Parliament</t>
  </si>
  <si>
    <t>GG</t>
  </si>
  <si>
    <t>PMNEC</t>
  </si>
  <si>
    <t xml:space="preserve"> NSO</t>
  </si>
  <si>
    <t>NCOBA</t>
  </si>
  <si>
    <t>Finance</t>
  </si>
  <si>
    <t>Miscellaneous</t>
  </si>
  <si>
    <t>DCC&amp;MH</t>
  </si>
  <si>
    <t xml:space="preserve"> NCD PHA</t>
  </si>
  <si>
    <t>Simbu PHA</t>
  </si>
  <si>
    <t>Port MHA</t>
  </si>
  <si>
    <t>OROPHA</t>
  </si>
  <si>
    <t>Miline Bay PHA</t>
  </si>
  <si>
    <t>Central PHA</t>
  </si>
  <si>
    <t>Gulf PHA</t>
  </si>
  <si>
    <t>Hela PHA</t>
  </si>
  <si>
    <t>SHP PHA</t>
  </si>
  <si>
    <t>Enga PHA</t>
  </si>
  <si>
    <t>WHP PHA</t>
  </si>
  <si>
    <t>Jiwaka PHA</t>
  </si>
  <si>
    <t>EHP PHA</t>
  </si>
  <si>
    <t>MOROBE PHA</t>
  </si>
  <si>
    <t>MAD PHA</t>
  </si>
  <si>
    <t>ESP PHA</t>
  </si>
  <si>
    <t>Sanduan PHA</t>
  </si>
  <si>
    <t>Westen PHA</t>
  </si>
  <si>
    <t>WNB PHA</t>
  </si>
  <si>
    <t>ENB PHA</t>
  </si>
  <si>
    <t>New Ireland PHA</t>
  </si>
  <si>
    <t>Manus PHA</t>
  </si>
  <si>
    <t>Jiwaka</t>
  </si>
  <si>
    <t>ABG</t>
  </si>
  <si>
    <t>WNBP</t>
  </si>
  <si>
    <t>ENBP</t>
  </si>
  <si>
    <t>NIP</t>
  </si>
  <si>
    <t>Manus</t>
  </si>
  <si>
    <t>WSP</t>
  </si>
  <si>
    <t>ESP</t>
  </si>
  <si>
    <t>Madang</t>
  </si>
  <si>
    <t>Morobe</t>
  </si>
  <si>
    <t>EHP</t>
  </si>
  <si>
    <t>Simbu</t>
  </si>
  <si>
    <t>WHP</t>
  </si>
  <si>
    <t>Enga</t>
  </si>
  <si>
    <t>SHP</t>
  </si>
  <si>
    <t>Oro</t>
  </si>
  <si>
    <t>Milne Bay</t>
  </si>
  <si>
    <t>NCD</t>
  </si>
  <si>
    <t>Central</t>
  </si>
  <si>
    <t xml:space="preserve"> Gulf</t>
  </si>
  <si>
    <t>Fly</t>
  </si>
  <si>
    <t>ICCC</t>
  </si>
  <si>
    <t xml:space="preserve"> Livestock</t>
  </si>
  <si>
    <t>Cocoa</t>
  </si>
  <si>
    <t>CASA</t>
  </si>
  <si>
    <t>NAQIA</t>
  </si>
  <si>
    <t>NARI</t>
  </si>
  <si>
    <t xml:space="preserve"> NTO</t>
  </si>
  <si>
    <t>Oil Palm</t>
  </si>
  <si>
    <t>TPA</t>
  </si>
  <si>
    <t>Forestry</t>
  </si>
  <si>
    <t>CIC</t>
  </si>
  <si>
    <t>FPDA</t>
  </si>
  <si>
    <t>NFA</t>
  </si>
  <si>
    <t>Harbours</t>
  </si>
  <si>
    <t>Telikom</t>
  </si>
  <si>
    <t>PNG Power</t>
  </si>
  <si>
    <t>RAA</t>
  </si>
  <si>
    <t>DataCo</t>
  </si>
  <si>
    <t>NCC</t>
  </si>
  <si>
    <t>NHC</t>
  </si>
  <si>
    <t>Water PNG</t>
  </si>
  <si>
    <t>Museum</t>
  </si>
  <si>
    <t>KIK</t>
  </si>
  <si>
    <t>MRA</t>
  </si>
  <si>
    <t>NAC</t>
  </si>
  <si>
    <t>ICDC</t>
  </si>
  <si>
    <t>NISIT</t>
  </si>
  <si>
    <t>SBDC</t>
  </si>
  <si>
    <t>IPA</t>
  </si>
  <si>
    <t>NMSA</t>
  </si>
  <si>
    <t>NBC</t>
  </si>
  <si>
    <t>IPBC</t>
  </si>
  <si>
    <t>AIC</t>
  </si>
  <si>
    <t>CLRC</t>
  </si>
  <si>
    <t>NYC</t>
  </si>
  <si>
    <t>IMR</t>
  </si>
  <si>
    <t>NACS</t>
  </si>
  <si>
    <t>Maritime</t>
  </si>
  <si>
    <t>Narcotics</t>
  </si>
  <si>
    <t>PNGSF</t>
  </si>
  <si>
    <t>UNRE</t>
  </si>
  <si>
    <t>UOG</t>
  </si>
  <si>
    <t>UNITEC</t>
  </si>
  <si>
    <t>UPNG</t>
  </si>
  <si>
    <t>Climate Change</t>
  </si>
  <si>
    <t>LTI</t>
  </si>
  <si>
    <t>NEFC</t>
  </si>
  <si>
    <t>NTC</t>
  </si>
  <si>
    <t>NRI</t>
  </si>
  <si>
    <t>OC</t>
  </si>
  <si>
    <t>AG</t>
  </si>
  <si>
    <t>LCA</t>
  </si>
  <si>
    <t>ICAC</t>
  </si>
  <si>
    <t>Mt Hagen CA</t>
  </si>
  <si>
    <t>Securities Comm</t>
  </si>
  <si>
    <t>Office of L&amp;A</t>
  </si>
  <si>
    <t xml:space="preserve"> BPNG</t>
  </si>
  <si>
    <t>Manam RA</t>
  </si>
  <si>
    <t>PNGNID</t>
  </si>
  <si>
    <t>NCFS</t>
  </si>
  <si>
    <t>NEA</t>
  </si>
  <si>
    <t>LTC</t>
  </si>
  <si>
    <t>SEZA</t>
  </si>
  <si>
    <t>Debt Servicing</t>
  </si>
  <si>
    <t>CSTB</t>
  </si>
  <si>
    <t>DIRD</t>
  </si>
  <si>
    <t>H PHA</t>
  </si>
  <si>
    <t>Works</t>
  </si>
  <si>
    <t>NTCC</t>
  </si>
  <si>
    <t>Industrial Relations</t>
  </si>
  <si>
    <t>Commerce</t>
  </si>
  <si>
    <t>DITI</t>
  </si>
  <si>
    <t>Transport</t>
  </si>
  <si>
    <t>Infor Com</t>
  </si>
  <si>
    <t>Petroleum</t>
  </si>
  <si>
    <t>Mineral Policy</t>
  </si>
  <si>
    <t>Lands</t>
  </si>
  <si>
    <t>Science Secretariat</t>
  </si>
  <si>
    <t>SH PHA</t>
  </si>
  <si>
    <t>DAL</t>
  </si>
  <si>
    <t>Urbanization</t>
  </si>
  <si>
    <t>CEPA</t>
  </si>
  <si>
    <t>NVS</t>
  </si>
  <si>
    <t>Com Dev</t>
  </si>
  <si>
    <t>HMS</t>
  </si>
  <si>
    <t xml:space="preserve"> UNESCO</t>
  </si>
  <si>
    <t>DHERST</t>
  </si>
  <si>
    <t>Education</t>
  </si>
  <si>
    <t>Defence</t>
  </si>
  <si>
    <t>Censorship</t>
  </si>
  <si>
    <t>DPLGA</t>
  </si>
  <si>
    <t>NIO</t>
  </si>
  <si>
    <t>Electoral</t>
  </si>
  <si>
    <t>DNPM</t>
  </si>
  <si>
    <t>Police</t>
  </si>
  <si>
    <t>PT</t>
  </si>
  <si>
    <t>CIS</t>
  </si>
  <si>
    <t>DJAG</t>
  </si>
  <si>
    <t>MS</t>
  </si>
  <si>
    <t>Judiciary</t>
  </si>
  <si>
    <t>Pub Sol</t>
  </si>
  <si>
    <t>PSC</t>
  </si>
  <si>
    <t>DPM</t>
  </si>
  <si>
    <t>SILAG</t>
  </si>
  <si>
    <t>Pub Pro</t>
  </si>
  <si>
    <t>DFAT</t>
  </si>
  <si>
    <t>IRC</t>
  </si>
  <si>
    <t>Immigration</t>
  </si>
  <si>
    <t>Fire</t>
  </si>
  <si>
    <t>ITD</t>
  </si>
  <si>
    <t>Customs</t>
  </si>
  <si>
    <t>Political Parties</t>
  </si>
  <si>
    <t>Treasury</t>
  </si>
  <si>
    <t>NATIONAL  BUDGET - 1ST QUARTER REPORT ON PROGRESS, OUTCOMES &amp; ISSUES BY PROGRAM(S) - CAPITAL INVESTMENT</t>
  </si>
  <si>
    <t>Mr. Joe Black - Budget Officer</t>
  </si>
  <si>
    <r>
      <t>Yes, progress report in regard to agency NFIs is attached or will be submitted to Treasury Budget Officer (</t>
    </r>
    <r>
      <rPr>
        <i/>
        <sz val="12"/>
        <rFont val="Century Gothic"/>
        <family val="2"/>
      </rPr>
      <t>Name</t>
    </r>
    <r>
      <rPr>
        <sz val="12"/>
        <rFont val="Century Gothic"/>
        <family val="2"/>
      </rPr>
      <t xml:space="preserve">) by </t>
    </r>
    <r>
      <rPr>
        <sz val="12"/>
        <color theme="1" tint="0.499984740745262"/>
        <rFont val="Century Gothic"/>
        <family val="2"/>
      </rPr>
      <t>[give specific dates]</t>
    </r>
  </si>
  <si>
    <t>ATTACHMENT A</t>
  </si>
  <si>
    <t>2026 NATIONAL BUDGET - AGENCY SUMMARY</t>
  </si>
  <si>
    <t>SECTOR/AGENCY QUARTERLY PROGRESS REPORT  (ASSOCIATED WITH MTDP III IMPLEMENTATION)</t>
  </si>
  <si>
    <t>First Quarter - 1st January to 31st Mar 2026</t>
  </si>
  <si>
    <t>2025 Actuals</t>
  </si>
  <si>
    <t>2026 Budget</t>
  </si>
  <si>
    <t>2025 Current</t>
  </si>
  <si>
    <t>Proposed for 2026</t>
  </si>
  <si>
    <t>3. If you have any unattached officers, are they included in the current Retirement process being managed by DPM? Have you consulted DPM? If not, please advise whether your agency is able to absorb the cost of retrenchment/retirement payments for any of these officers from within its 2026 Operational Budget appropriation.</t>
  </si>
  <si>
    <t>Warrants as at 31-Mar-26</t>
  </si>
  <si>
    <t>Expenditure as at 31-Mar-26</t>
  </si>
  <si>
    <r>
      <t xml:space="preserve">Variance (Expenditure as at 31-Mar-26 </t>
    </r>
    <r>
      <rPr>
        <b/>
        <i/>
        <sz val="11"/>
        <color theme="1"/>
        <rFont val="Century Gothic"/>
        <family val="2"/>
      </rPr>
      <t xml:space="preserve">less </t>
    </r>
    <r>
      <rPr>
        <b/>
        <sz val="11"/>
        <color theme="1"/>
        <rFont val="Century Gothic"/>
        <family val="2"/>
      </rPr>
      <t>Prorata)</t>
    </r>
  </si>
  <si>
    <t>Warrants as at 31 Mar 2026</t>
  </si>
  <si>
    <t>Actual Exp 31 Mar 2026</t>
  </si>
  <si>
    <t>Quarter Ending:  31- Mar- 26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</si>
</sst>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C09]dd\-mmm\-yy;@"/>
    <numFmt numFmtId="166" formatCode="[$-F400]h:mm:ss\ AM/PM"/>
    <numFmt numFmtId="167" formatCode="_-* #,##0_-;\-* #,##0_-;_-* &quot;-&quot;??_-;_-@_-"/>
    <numFmt numFmtId="168" formatCode="0.0%"/>
    <numFmt numFmtId="169" formatCode="\K#,##0;[Red]\-\K#,##0"/>
  </numFmts>
  <fonts count="46" x14ac:knownFonts="1">
    <font>
      <sz val="11"/>
      <color theme="1"/>
      <name val="Calibri"/>
      <family val="2"/>
      <scheme val="minor"/>
    </font>
    <font>
      <sz val="11"/>
      <color theme="1"/>
      <name val="Arial"/>
      <family val="2"/>
    </font>
    <font>
      <sz val="11"/>
      <color theme="1"/>
      <name val="Arial"/>
      <family val="2"/>
    </font>
    <font>
      <sz val="14"/>
      <color theme="1"/>
      <name val="Calibri"/>
      <family val="2"/>
      <scheme val="minor"/>
    </font>
    <font>
      <sz val="11"/>
      <color theme="1"/>
      <name val="Calibri"/>
      <family val="2"/>
      <scheme val="minor"/>
    </font>
    <font>
      <sz val="11"/>
      <name val="Arial"/>
      <family val="2"/>
    </font>
    <font>
      <sz val="10"/>
      <name val="Arial"/>
      <family val="2"/>
    </font>
    <font>
      <b/>
      <sz val="12"/>
      <name val="Arial"/>
      <family val="2"/>
    </font>
    <font>
      <sz val="10"/>
      <name val="Arial"/>
      <family val="2"/>
    </font>
    <font>
      <b/>
      <sz val="14"/>
      <color theme="1"/>
      <name val="Arial"/>
      <family val="2"/>
    </font>
    <font>
      <b/>
      <sz val="11"/>
      <color theme="1"/>
      <name val="Arial"/>
      <family val="2"/>
    </font>
    <font>
      <b/>
      <sz val="10"/>
      <color theme="1"/>
      <name val="Arial"/>
      <family val="2"/>
    </font>
    <font>
      <sz val="10"/>
      <color theme="1"/>
      <name val="Arial"/>
      <family val="2"/>
    </font>
    <font>
      <b/>
      <sz val="11"/>
      <name val="Century Gothic"/>
      <family val="2"/>
    </font>
    <font>
      <b/>
      <sz val="12"/>
      <name val="Century Gothic"/>
      <family val="2"/>
    </font>
    <font>
      <sz val="10"/>
      <name val="Century Gothic"/>
      <family val="2"/>
    </font>
    <font>
      <sz val="11"/>
      <color theme="0" tint="-0.34998626667073579"/>
      <name val="Century Gothic"/>
      <family val="2"/>
    </font>
    <font>
      <sz val="12"/>
      <name val="Century Gothic"/>
      <family val="2"/>
    </font>
    <font>
      <i/>
      <sz val="12"/>
      <name val="Century Gothic"/>
      <family val="2"/>
    </font>
    <font>
      <sz val="12"/>
      <color theme="1" tint="0.499984740745262"/>
      <name val="Century Gothic"/>
      <family val="2"/>
    </font>
    <font>
      <b/>
      <sz val="10"/>
      <name val="Century Gothic"/>
      <family val="2"/>
    </font>
    <font>
      <sz val="11"/>
      <name val="Century Gothic"/>
      <family val="2"/>
    </font>
    <font>
      <b/>
      <i/>
      <sz val="10"/>
      <name val="Century Gothic"/>
      <family val="2"/>
    </font>
    <font>
      <sz val="10"/>
      <color theme="1"/>
      <name val="Century Gothic"/>
      <family val="2"/>
    </font>
    <font>
      <b/>
      <sz val="10"/>
      <color theme="1"/>
      <name val="Century Gothic"/>
      <family val="2"/>
    </font>
    <font>
      <i/>
      <sz val="10"/>
      <color theme="1"/>
      <name val="Century Gothic"/>
      <family val="2"/>
    </font>
    <font>
      <i/>
      <sz val="11"/>
      <name val="Century Gothic"/>
      <family val="2"/>
    </font>
    <font>
      <b/>
      <i/>
      <sz val="11"/>
      <name val="Century Gothic"/>
      <family val="2"/>
    </font>
    <font>
      <b/>
      <sz val="16"/>
      <name val="Century Gothic"/>
      <family val="2"/>
    </font>
    <font>
      <b/>
      <sz val="11"/>
      <color rgb="FF000000"/>
      <name val="Century Gothic"/>
      <family val="2"/>
    </font>
    <font>
      <sz val="11"/>
      <color theme="1"/>
      <name val="Century Gothic"/>
      <family val="2"/>
    </font>
    <font>
      <b/>
      <sz val="11"/>
      <color theme="1"/>
      <name val="Century Gothic"/>
      <family val="2"/>
    </font>
    <font>
      <sz val="11"/>
      <color theme="1" tint="0.499984740745262"/>
      <name val="Century Gothic"/>
      <family val="2"/>
    </font>
    <font>
      <b/>
      <i/>
      <sz val="11"/>
      <color theme="1"/>
      <name val="Century Gothic"/>
      <family val="2"/>
    </font>
    <font>
      <sz val="7"/>
      <color theme="1"/>
      <name val="Century Gothic"/>
      <family val="2"/>
    </font>
    <font>
      <b/>
      <sz val="12"/>
      <color theme="1"/>
      <name val="Century Gothic"/>
      <family val="2"/>
    </font>
    <font>
      <i/>
      <sz val="11"/>
      <color theme="1"/>
      <name val="Century Gothic"/>
      <family val="2"/>
    </font>
    <font>
      <b/>
      <sz val="11"/>
      <color theme="0" tint="-0.34998626667073579"/>
      <name val="Century Gothic"/>
      <family val="2"/>
    </font>
    <font>
      <i/>
      <sz val="10"/>
      <color indexed="8"/>
      <name val="Century Gothic"/>
      <family val="2"/>
    </font>
    <font>
      <sz val="10"/>
      <color indexed="8"/>
      <name val="Century Gothic"/>
      <family val="2"/>
    </font>
    <font>
      <b/>
      <sz val="10"/>
      <color indexed="8"/>
      <name val="Century Gothic"/>
      <family val="2"/>
    </font>
    <font>
      <b/>
      <i/>
      <sz val="12"/>
      <color indexed="8"/>
      <name val="Century Gothic"/>
      <family val="2"/>
    </font>
    <font>
      <sz val="11"/>
      <color rgb="FF000000"/>
      <name val="Century Gothic"/>
      <family val="2"/>
    </font>
    <font>
      <b/>
      <sz val="11"/>
      <color theme="1"/>
      <name val="Calibri"/>
      <family val="2"/>
      <scheme val="minor"/>
    </font>
    <font>
      <i/>
      <sz val="11"/>
      <color theme="0" tint="-0.34998626667073579"/>
      <name val="Century Gothic"/>
      <family val="2"/>
    </font>
    <font>
      <b/>
      <u/>
      <sz val="12"/>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4" tint="0.79998168889431442"/>
        <bgColor indexed="64"/>
      </patternFill>
    </fill>
    <fill>
      <patternFill patternType="solid">
        <fgColor theme="2" tint="-0.499984740745262"/>
        <bgColor indexed="64"/>
      </patternFill>
    </fill>
  </fills>
  <borders count="72">
    <border>
      <left/>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9">
    <xf numFmtId="0" fontId="0" fillId="0" borderId="0"/>
    <xf numFmtId="164" fontId="4" fillId="0" borderId="0" applyFont="0" applyFill="0" applyBorder="0" applyAlignment="0" applyProtection="0"/>
    <xf numFmtId="0" fontId="6" fillId="0" borderId="0"/>
    <xf numFmtId="0" fontId="8" fillId="0" borderId="0"/>
    <xf numFmtId="0" fontId="3" fillId="0" borderId="0"/>
    <xf numFmtId="164" fontId="4" fillId="0" borderId="0" applyFont="0" applyFill="0" applyBorder="0" applyAlignment="0" applyProtection="0"/>
    <xf numFmtId="9" fontId="4" fillId="0" borderId="0" applyFont="0" applyFill="0" applyBorder="0" applyAlignment="0" applyProtection="0"/>
    <xf numFmtId="0" fontId="6" fillId="0" borderId="0"/>
    <xf numFmtId="9" fontId="4" fillId="0" borderId="0" applyFont="0" applyFill="0" applyBorder="0" applyAlignment="0" applyProtection="0"/>
  </cellStyleXfs>
  <cellXfs count="514">
    <xf numFmtId="0" fontId="0" fillId="0" borderId="0" xfId="0"/>
    <xf numFmtId="0" fontId="6" fillId="0" borderId="0" xfId="2" applyFont="1" applyAlignment="1"/>
    <xf numFmtId="0" fontId="7" fillId="3" borderId="0" xfId="2" applyFont="1" applyFill="1" applyBorder="1" applyAlignment="1">
      <alignment vertical="center"/>
    </xf>
    <xf numFmtId="0" fontId="5" fillId="0" borderId="0" xfId="3" applyFont="1"/>
    <xf numFmtId="0" fontId="9" fillId="0" borderId="0" xfId="0" applyFont="1" applyAlignment="1">
      <alignment vertical="center" wrapText="1"/>
    </xf>
    <xf numFmtId="0" fontId="2" fillId="0" borderId="0" xfId="0" applyFont="1"/>
    <xf numFmtId="0" fontId="1" fillId="0" borderId="0" xfId="0" applyFont="1"/>
    <xf numFmtId="0" fontId="1" fillId="0" borderId="0" xfId="0" applyFont="1" applyBorder="1"/>
    <xf numFmtId="0" fontId="10" fillId="0" borderId="0" xfId="0" applyFont="1"/>
    <xf numFmtId="0" fontId="12" fillId="0" borderId="0" xfId="0" applyFont="1" applyFill="1" applyBorder="1"/>
    <xf numFmtId="0" fontId="11" fillId="0" borderId="0" xfId="0" applyFont="1" applyFill="1" applyBorder="1" applyAlignment="1">
      <alignment horizontal="left" vertical="center" wrapText="1"/>
    </xf>
    <xf numFmtId="0" fontId="6" fillId="0" borderId="0" xfId="2" quotePrefix="1" applyNumberFormat="1" applyFont="1" applyFill="1" applyBorder="1" applyAlignment="1">
      <alignment horizontal="left"/>
    </xf>
    <xf numFmtId="0" fontId="6" fillId="0" borderId="0" xfId="2" applyFont="1" applyFill="1" applyBorder="1" applyAlignment="1">
      <alignment horizontal="right"/>
    </xf>
    <xf numFmtId="0" fontId="11" fillId="0" borderId="0" xfId="0" applyFont="1" applyFill="1" applyBorder="1" applyAlignment="1">
      <alignment horizontal="right" vertical="center" wrapText="1"/>
    </xf>
    <xf numFmtId="0" fontId="12" fillId="0" borderId="0" xfId="0" applyFont="1" applyFill="1" applyBorder="1" applyAlignment="1">
      <alignment horizontal="right"/>
    </xf>
    <xf numFmtId="0" fontId="6" fillId="0" borderId="0" xfId="2" applyFont="1" applyFill="1" applyBorder="1" applyAlignment="1">
      <alignment horizontal="left"/>
    </xf>
    <xf numFmtId="0" fontId="6" fillId="0" borderId="0" xfId="2" applyFont="1"/>
    <xf numFmtId="0" fontId="6" fillId="0" borderId="0" xfId="2" applyFont="1" applyBorder="1"/>
    <xf numFmtId="0" fontId="2" fillId="3" borderId="34" xfId="0" applyFont="1" applyFill="1" applyBorder="1"/>
    <xf numFmtId="0" fontId="2" fillId="3" borderId="39" xfId="0" applyFont="1" applyFill="1" applyBorder="1"/>
    <xf numFmtId="0" fontId="13" fillId="3" borderId="9" xfId="2" applyFont="1" applyFill="1" applyBorder="1" applyAlignment="1">
      <alignment horizontal="right"/>
    </xf>
    <xf numFmtId="0" fontId="14" fillId="3" borderId="22" xfId="2" applyFont="1" applyFill="1" applyBorder="1" applyAlignment="1">
      <alignment vertical="center" wrapText="1"/>
    </xf>
    <xf numFmtId="0" fontId="14" fillId="3" borderId="24" xfId="2" applyFont="1" applyFill="1" applyBorder="1" applyAlignment="1">
      <alignment vertical="center" wrapText="1"/>
    </xf>
    <xf numFmtId="0" fontId="14" fillId="3" borderId="25" xfId="2" applyFont="1" applyFill="1" applyBorder="1" applyAlignment="1">
      <alignment vertical="center" wrapText="1"/>
    </xf>
    <xf numFmtId="0" fontId="14" fillId="3" borderId="29" xfId="2" applyFont="1" applyFill="1" applyBorder="1" applyAlignment="1">
      <alignment horizontal="left" vertical="center"/>
    </xf>
    <xf numFmtId="0" fontId="14" fillId="3" borderId="33" xfId="2" applyFont="1" applyFill="1" applyBorder="1" applyAlignment="1">
      <alignment horizontal="center" vertical="center"/>
    </xf>
    <xf numFmtId="0" fontId="14" fillId="3" borderId="42" xfId="2" applyFont="1" applyFill="1" applyBorder="1" applyAlignment="1">
      <alignment vertical="center" wrapText="1"/>
    </xf>
    <xf numFmtId="0" fontId="14" fillId="3" borderId="47" xfId="2" applyFont="1" applyFill="1" applyBorder="1" applyAlignment="1">
      <alignment vertical="center"/>
    </xf>
    <xf numFmtId="0" fontId="14" fillId="3" borderId="0" xfId="2" applyFont="1" applyFill="1" applyBorder="1" applyAlignment="1">
      <alignment vertical="center"/>
    </xf>
    <xf numFmtId="3" fontId="14" fillId="3" borderId="46" xfId="2" applyNumberFormat="1" applyFont="1" applyFill="1" applyBorder="1" applyAlignment="1">
      <alignment horizontal="right" vertical="center"/>
    </xf>
    <xf numFmtId="0" fontId="17" fillId="3" borderId="36" xfId="2" applyFont="1" applyFill="1" applyBorder="1" applyAlignment="1">
      <alignment vertical="center" wrapText="1"/>
    </xf>
    <xf numFmtId="3" fontId="17" fillId="3" borderId="55" xfId="2" applyNumberFormat="1" applyFont="1" applyFill="1" applyBorder="1" applyAlignment="1">
      <alignment horizontal="right" vertical="center"/>
    </xf>
    <xf numFmtId="0" fontId="14" fillId="3" borderId="35" xfId="2" applyFont="1" applyFill="1" applyBorder="1" applyAlignment="1">
      <alignment horizontal="left" vertical="center" wrapText="1"/>
    </xf>
    <xf numFmtId="0" fontId="14" fillId="3" borderId="7" xfId="2" applyFont="1" applyFill="1" applyBorder="1" applyAlignment="1">
      <alignment horizontal="left" vertical="center" wrapText="1"/>
    </xf>
    <xf numFmtId="3" fontId="14" fillId="3" borderId="40" xfId="2" applyNumberFormat="1" applyFont="1" applyFill="1" applyBorder="1" applyAlignment="1">
      <alignment horizontal="right" vertical="center" wrapText="1"/>
    </xf>
    <xf numFmtId="0" fontId="14" fillId="3" borderId="53" xfId="2" applyFont="1" applyFill="1" applyBorder="1" applyAlignment="1">
      <alignment vertical="center" wrapText="1"/>
    </xf>
    <xf numFmtId="3" fontId="17" fillId="3" borderId="57" xfId="2" applyNumberFormat="1" applyFont="1" applyFill="1" applyBorder="1" applyAlignment="1">
      <alignment horizontal="right" vertical="center"/>
    </xf>
    <xf numFmtId="0" fontId="14" fillId="3" borderId="35" xfId="2" applyFont="1" applyFill="1" applyBorder="1" applyAlignment="1">
      <alignment vertical="center"/>
    </xf>
    <xf numFmtId="167" fontId="14" fillId="3" borderId="40" xfId="1" applyNumberFormat="1" applyFont="1" applyFill="1" applyBorder="1" applyAlignment="1">
      <alignment horizontal="right" vertical="center"/>
    </xf>
    <xf numFmtId="167" fontId="17" fillId="3" borderId="55" xfId="1" applyNumberFormat="1" applyFont="1" applyFill="1" applyBorder="1" applyAlignment="1">
      <alignment horizontal="right" vertical="center" wrapText="1"/>
    </xf>
    <xf numFmtId="0" fontId="14" fillId="3" borderId="35" xfId="2" applyFont="1" applyFill="1" applyBorder="1" applyAlignment="1">
      <alignment vertical="center" wrapText="1"/>
    </xf>
    <xf numFmtId="167" fontId="14" fillId="3" borderId="40" xfId="1" applyNumberFormat="1" applyFont="1" applyFill="1" applyBorder="1" applyAlignment="1">
      <alignment horizontal="right" vertical="center" wrapText="1"/>
    </xf>
    <xf numFmtId="3" fontId="14" fillId="3" borderId="36" xfId="2" applyNumberFormat="1" applyFont="1" applyFill="1" applyBorder="1" applyAlignment="1">
      <alignment vertical="center"/>
    </xf>
    <xf numFmtId="3" fontId="14" fillId="3" borderId="5" xfId="2" applyNumberFormat="1" applyFont="1" applyFill="1" applyBorder="1" applyAlignment="1">
      <alignment vertical="center"/>
    </xf>
    <xf numFmtId="3" fontId="17" fillId="3" borderId="55" xfId="2" applyNumberFormat="1" applyFont="1" applyFill="1" applyBorder="1" applyAlignment="1">
      <alignment horizontal="left" vertical="center" wrapText="1"/>
    </xf>
    <xf numFmtId="0" fontId="14" fillId="3" borderId="58" xfId="2" applyFont="1" applyFill="1" applyBorder="1" applyAlignment="1">
      <alignment vertical="top"/>
    </xf>
    <xf numFmtId="0" fontId="14" fillId="3" borderId="56" xfId="2" applyFont="1" applyFill="1" applyBorder="1" applyAlignment="1">
      <alignment vertical="top"/>
    </xf>
    <xf numFmtId="0" fontId="17" fillId="3" borderId="52" xfId="2" applyFont="1" applyFill="1" applyBorder="1" applyAlignment="1">
      <alignment vertical="top"/>
    </xf>
    <xf numFmtId="0" fontId="14" fillId="3" borderId="4" xfId="2" applyFont="1" applyFill="1" applyBorder="1" applyAlignment="1">
      <alignment vertical="top"/>
    </xf>
    <xf numFmtId="0" fontId="14" fillId="3" borderId="0" xfId="2" applyFont="1" applyFill="1" applyBorder="1" applyAlignment="1">
      <alignment vertical="top"/>
    </xf>
    <xf numFmtId="0" fontId="17" fillId="3" borderId="3" xfId="2" applyFont="1" applyFill="1" applyBorder="1" applyAlignment="1">
      <alignment vertical="top"/>
    </xf>
    <xf numFmtId="0" fontId="17" fillId="3" borderId="4" xfId="2" applyFont="1" applyFill="1" applyBorder="1" applyAlignment="1"/>
    <xf numFmtId="0" fontId="17" fillId="3" borderId="0" xfId="2" applyFont="1" applyFill="1" applyBorder="1" applyAlignment="1"/>
    <xf numFmtId="0" fontId="17" fillId="3" borderId="3" xfId="2" applyFont="1" applyFill="1" applyBorder="1" applyAlignment="1">
      <alignment wrapText="1"/>
    </xf>
    <xf numFmtId="0" fontId="15" fillId="0" borderId="6" xfId="2" applyFont="1" applyBorder="1" applyAlignment="1"/>
    <xf numFmtId="0" fontId="15" fillId="0" borderId="7" xfId="2" applyFont="1" applyBorder="1" applyAlignment="1"/>
    <xf numFmtId="0" fontId="15" fillId="0" borderId="19" xfId="2" applyFont="1" applyBorder="1" applyAlignment="1">
      <alignment horizontal="left" wrapText="1"/>
    </xf>
    <xf numFmtId="0" fontId="17" fillId="3" borderId="20" xfId="2" applyFont="1" applyFill="1" applyBorder="1" applyAlignment="1">
      <alignment vertical="top"/>
    </xf>
    <xf numFmtId="0" fontId="17" fillId="3" borderId="5" xfId="2" applyFont="1" applyFill="1" applyBorder="1" applyAlignment="1">
      <alignment vertical="top"/>
    </xf>
    <xf numFmtId="0" fontId="17" fillId="3" borderId="2" xfId="2" applyFont="1" applyFill="1" applyBorder="1" applyAlignment="1">
      <alignment horizontal="left" vertical="top" wrapText="1"/>
    </xf>
    <xf numFmtId="166" fontId="15" fillId="0" borderId="0" xfId="2" applyNumberFormat="1" applyFont="1" applyAlignment="1"/>
    <xf numFmtId="0" fontId="15" fillId="0" borderId="0" xfId="3" applyFont="1"/>
    <xf numFmtId="0" fontId="13" fillId="2" borderId="40" xfId="3" applyFont="1" applyFill="1" applyBorder="1" applyAlignment="1">
      <alignment horizontal="center"/>
    </xf>
    <xf numFmtId="0" fontId="20" fillId="3" borderId="58" xfId="2" applyFont="1" applyFill="1" applyBorder="1" applyAlignment="1"/>
    <xf numFmtId="0" fontId="21" fillId="2" borderId="56" xfId="3" applyFont="1" applyFill="1" applyBorder="1"/>
    <xf numFmtId="0" fontId="21" fillId="2" borderId="7" xfId="3" applyFont="1" applyFill="1" applyBorder="1"/>
    <xf numFmtId="0" fontId="21" fillId="2" borderId="52" xfId="3" applyFont="1" applyFill="1" applyBorder="1"/>
    <xf numFmtId="0" fontId="21" fillId="2" borderId="16" xfId="3" applyNumberFormat="1" applyFont="1" applyFill="1" applyBorder="1"/>
    <xf numFmtId="0" fontId="21" fillId="2" borderId="4" xfId="3" applyFont="1" applyFill="1" applyBorder="1"/>
    <xf numFmtId="0" fontId="21" fillId="2" borderId="0" xfId="3" applyFont="1" applyFill="1" applyBorder="1"/>
    <xf numFmtId="0" fontId="21" fillId="2" borderId="3" xfId="3" applyFont="1" applyFill="1" applyBorder="1"/>
    <xf numFmtId="0" fontId="21" fillId="0" borderId="34" xfId="3" applyFont="1" applyBorder="1" applyAlignment="1"/>
    <xf numFmtId="0" fontId="21" fillId="4" borderId="12" xfId="3" applyFont="1" applyFill="1" applyBorder="1" applyAlignment="1">
      <alignment horizontal="center"/>
    </xf>
    <xf numFmtId="0" fontId="21" fillId="4" borderId="37" xfId="3" applyFont="1" applyFill="1" applyBorder="1" applyAlignment="1">
      <alignment horizontal="center"/>
    </xf>
    <xf numFmtId="0" fontId="21" fillId="4" borderId="30" xfId="3" applyFont="1" applyFill="1" applyBorder="1" applyAlignment="1"/>
    <xf numFmtId="0" fontId="26" fillId="4" borderId="16" xfId="3" applyFont="1" applyFill="1" applyBorder="1" applyAlignment="1">
      <alignment horizontal="center"/>
    </xf>
    <xf numFmtId="0" fontId="21" fillId="0" borderId="0" xfId="3" applyFont="1"/>
    <xf numFmtId="0" fontId="21" fillId="2" borderId="16" xfId="3" applyFont="1" applyFill="1" applyBorder="1"/>
    <xf numFmtId="3" fontId="21" fillId="2" borderId="16" xfId="3" applyNumberFormat="1" applyFont="1" applyFill="1" applyBorder="1"/>
    <xf numFmtId="0" fontId="21" fillId="2" borderId="24" xfId="3" applyFont="1" applyFill="1" applyBorder="1" applyAlignment="1">
      <alignment vertical="top" wrapText="1"/>
    </xf>
    <xf numFmtId="0" fontId="13" fillId="2" borderId="14" xfId="3" applyFont="1" applyFill="1" applyBorder="1" applyAlignment="1"/>
    <xf numFmtId="0" fontId="21" fillId="2" borderId="34" xfId="3" applyFont="1" applyFill="1" applyBorder="1"/>
    <xf numFmtId="0" fontId="21" fillId="2" borderId="0" xfId="3" applyFont="1" applyFill="1" applyBorder="1" applyAlignment="1"/>
    <xf numFmtId="0" fontId="21" fillId="3" borderId="10" xfId="3" applyFont="1" applyFill="1" applyBorder="1" applyAlignment="1">
      <alignment vertical="center"/>
    </xf>
    <xf numFmtId="0" fontId="21" fillId="2" borderId="17" xfId="3" applyFont="1" applyFill="1" applyBorder="1"/>
    <xf numFmtId="0" fontId="21" fillId="2" borderId="18" xfId="3" applyFont="1" applyFill="1" applyBorder="1"/>
    <xf numFmtId="0" fontId="21" fillId="3" borderId="20" xfId="3" applyFont="1" applyFill="1" applyBorder="1" applyAlignment="1">
      <alignment vertical="center"/>
    </xf>
    <xf numFmtId="0" fontId="21" fillId="2" borderId="5" xfId="3" applyFont="1" applyFill="1" applyBorder="1"/>
    <xf numFmtId="0" fontId="21" fillId="2" borderId="2" xfId="3" applyFont="1" applyFill="1" applyBorder="1"/>
    <xf numFmtId="0" fontId="21" fillId="6" borderId="17" xfId="3" applyFont="1" applyFill="1" applyBorder="1" applyAlignment="1"/>
    <xf numFmtId="49" fontId="16" fillId="3" borderId="17" xfId="2" applyNumberFormat="1" applyFont="1" applyFill="1" applyBorder="1" applyAlignment="1">
      <alignment horizontal="left" vertical="center"/>
    </xf>
    <xf numFmtId="0" fontId="15" fillId="0" borderId="43" xfId="2" applyFont="1" applyBorder="1"/>
    <xf numFmtId="0" fontId="16" fillId="3" borderId="24" xfId="2" applyNumberFormat="1" applyFont="1" applyFill="1" applyBorder="1" applyAlignment="1">
      <alignment horizontal="left" vertical="center"/>
    </xf>
    <xf numFmtId="0" fontId="17" fillId="0" borderId="43" xfId="2" applyFont="1" applyBorder="1" applyAlignment="1">
      <alignment horizontal="right"/>
    </xf>
    <xf numFmtId="0" fontId="16" fillId="3" borderId="10" xfId="2" applyNumberFormat="1" applyFont="1" applyFill="1" applyBorder="1" applyAlignment="1">
      <alignment horizontal="left" vertical="center"/>
    </xf>
    <xf numFmtId="0" fontId="17" fillId="0" borderId="3" xfId="2" applyFont="1" applyBorder="1" applyAlignment="1">
      <alignment horizontal="right"/>
    </xf>
    <xf numFmtId="0" fontId="17" fillId="3" borderId="24" xfId="2" applyFont="1" applyFill="1" applyBorder="1" applyAlignment="1">
      <alignment vertical="center" wrapText="1"/>
    </xf>
    <xf numFmtId="3" fontId="17" fillId="3" borderId="43" xfId="2" applyNumberFormat="1" applyFont="1" applyFill="1" applyBorder="1" applyAlignment="1">
      <alignment horizontal="right" vertical="center"/>
    </xf>
    <xf numFmtId="167" fontId="17" fillId="3" borderId="43" xfId="1" applyNumberFormat="1" applyFont="1" applyFill="1" applyBorder="1" applyAlignment="1">
      <alignment horizontal="right" vertical="center" wrapText="1"/>
    </xf>
    <xf numFmtId="0" fontId="21" fillId="6" borderId="10" xfId="3" applyFont="1" applyFill="1" applyBorder="1" applyAlignment="1"/>
    <xf numFmtId="0" fontId="21" fillId="6" borderId="18" xfId="3" applyFont="1" applyFill="1" applyBorder="1" applyAlignment="1"/>
    <xf numFmtId="0" fontId="21" fillId="0" borderId="39" xfId="3" applyFont="1" applyBorder="1" applyAlignment="1"/>
    <xf numFmtId="0" fontId="21" fillId="4" borderId="29" xfId="3" applyFont="1" applyFill="1" applyBorder="1" applyAlignment="1">
      <alignment vertical="top"/>
    </xf>
    <xf numFmtId="0" fontId="21" fillId="4" borderId="42" xfId="3" applyFont="1" applyFill="1" applyBorder="1"/>
    <xf numFmtId="0" fontId="26" fillId="4" borderId="24" xfId="3" applyFont="1" applyFill="1" applyBorder="1" applyAlignment="1"/>
    <xf numFmtId="0" fontId="21" fillId="0" borderId="24" xfId="3" applyFont="1" applyBorder="1" applyAlignment="1"/>
    <xf numFmtId="0" fontId="27" fillId="2" borderId="14" xfId="3" applyFont="1" applyFill="1" applyBorder="1" applyAlignment="1"/>
    <xf numFmtId="0" fontId="21" fillId="2" borderId="39" xfId="3" applyFont="1" applyFill="1" applyBorder="1"/>
    <xf numFmtId="0" fontId="21" fillId="2" borderId="14" xfId="3" applyFont="1" applyFill="1" applyBorder="1"/>
    <xf numFmtId="0" fontId="21" fillId="2" borderId="3" xfId="3" applyFont="1" applyFill="1" applyBorder="1" applyAlignment="1"/>
    <xf numFmtId="0" fontId="21" fillId="3" borderId="4" xfId="3" applyFont="1" applyFill="1" applyBorder="1" applyAlignment="1">
      <alignment vertical="center"/>
    </xf>
    <xf numFmtId="0" fontId="20" fillId="3" borderId="13" xfId="2" applyFont="1" applyFill="1" applyBorder="1" applyAlignment="1"/>
    <xf numFmtId="0" fontId="21" fillId="2" borderId="33" xfId="3" applyFont="1" applyFill="1" applyBorder="1"/>
    <xf numFmtId="0" fontId="21" fillId="2" borderId="38" xfId="3" applyFont="1" applyFill="1" applyBorder="1"/>
    <xf numFmtId="0" fontId="31" fillId="3" borderId="14" xfId="0" applyFont="1" applyFill="1" applyBorder="1" applyAlignment="1">
      <alignment horizontal="left" vertical="center" wrapText="1"/>
    </xf>
    <xf numFmtId="0" fontId="30" fillId="3" borderId="34" xfId="0" applyFont="1" applyFill="1" applyBorder="1"/>
    <xf numFmtId="0" fontId="30" fillId="3" borderId="39" xfId="0" applyFont="1" applyFill="1" applyBorder="1"/>
    <xf numFmtId="0" fontId="30" fillId="3" borderId="0" xfId="0" applyFont="1" applyFill="1" applyBorder="1"/>
    <xf numFmtId="0" fontId="30" fillId="3" borderId="3" xfId="0" applyFont="1" applyFill="1" applyBorder="1"/>
    <xf numFmtId="0" fontId="30" fillId="3" borderId="4" xfId="0" applyFont="1" applyFill="1" applyBorder="1" applyAlignment="1">
      <alignment vertical="center"/>
    </xf>
    <xf numFmtId="0" fontId="33" fillId="3" borderId="4" xfId="0" applyFont="1" applyFill="1" applyBorder="1" applyAlignment="1">
      <alignment vertical="center"/>
    </xf>
    <xf numFmtId="0" fontId="30" fillId="3" borderId="0" xfId="0" applyFont="1" applyFill="1" applyBorder="1" applyAlignment="1">
      <alignment wrapText="1"/>
    </xf>
    <xf numFmtId="0" fontId="30" fillId="3" borderId="3" xfId="0" applyFont="1" applyFill="1" applyBorder="1" applyAlignment="1">
      <alignment wrapText="1"/>
    </xf>
    <xf numFmtId="0" fontId="30" fillId="3" borderId="13" xfId="0" applyFont="1" applyFill="1" applyBorder="1" applyAlignment="1">
      <alignment vertical="center"/>
    </xf>
    <xf numFmtId="0" fontId="30" fillId="3" borderId="33" xfId="0" applyFont="1" applyFill="1" applyBorder="1" applyAlignment="1">
      <alignment vertical="center"/>
    </xf>
    <xf numFmtId="0" fontId="30" fillId="3" borderId="38" xfId="0" applyFont="1" applyFill="1" applyBorder="1" applyAlignment="1">
      <alignment vertical="center"/>
    </xf>
    <xf numFmtId="0" fontId="30" fillId="3" borderId="14" xfId="0" applyFont="1" applyFill="1" applyBorder="1" applyAlignment="1">
      <alignment vertical="center"/>
    </xf>
    <xf numFmtId="0" fontId="30" fillId="3" borderId="34" xfId="0" applyFont="1" applyFill="1" applyBorder="1" applyAlignment="1">
      <alignment vertical="center"/>
    </xf>
    <xf numFmtId="0" fontId="30" fillId="3" borderId="39" xfId="0" applyFont="1" applyFill="1" applyBorder="1" applyAlignment="1">
      <alignment vertical="center"/>
    </xf>
    <xf numFmtId="0" fontId="30" fillId="3" borderId="0" xfId="0" applyFont="1" applyFill="1" applyBorder="1" applyAlignment="1">
      <alignment vertical="center"/>
    </xf>
    <xf numFmtId="0" fontId="30" fillId="3" borderId="3" xfId="0" applyFont="1" applyFill="1" applyBorder="1" applyAlignment="1">
      <alignment vertical="center"/>
    </xf>
    <xf numFmtId="0" fontId="2" fillId="0" borderId="33" xfId="0" applyFont="1" applyBorder="1"/>
    <xf numFmtId="0" fontId="2" fillId="3" borderId="14" xfId="0" applyFont="1" applyFill="1" applyBorder="1"/>
    <xf numFmtId="0" fontId="30" fillId="0" borderId="13" xfId="0" applyFont="1" applyBorder="1"/>
    <xf numFmtId="0" fontId="2" fillId="0" borderId="38" xfId="0" applyFont="1" applyBorder="1"/>
    <xf numFmtId="0" fontId="2" fillId="0" borderId="13" xfId="0" applyFont="1" applyBorder="1"/>
    <xf numFmtId="0" fontId="13" fillId="2" borderId="45" xfId="3" applyFont="1" applyFill="1" applyBorder="1" applyAlignment="1">
      <alignment horizontal="right"/>
    </xf>
    <xf numFmtId="0" fontId="21" fillId="0" borderId="24" xfId="2" applyFont="1" applyBorder="1" applyAlignment="1">
      <alignment horizontal="left"/>
    </xf>
    <xf numFmtId="4" fontId="21" fillId="0" borderId="16" xfId="2" applyNumberFormat="1" applyFont="1" applyBorder="1" applyAlignment="1">
      <alignment horizontal="right"/>
    </xf>
    <xf numFmtId="4" fontId="31" fillId="0" borderId="16" xfId="0" applyNumberFormat="1" applyFont="1" applyBorder="1" applyAlignment="1">
      <alignment horizontal="right" vertical="center" wrapText="1"/>
    </xf>
    <xf numFmtId="4" fontId="31" fillId="0" borderId="43" xfId="0" applyNumberFormat="1" applyFont="1" applyBorder="1" applyAlignment="1">
      <alignment horizontal="left" vertical="center" wrapText="1"/>
    </xf>
    <xf numFmtId="0" fontId="21" fillId="0" borderId="24" xfId="2" quotePrefix="1" applyNumberFormat="1" applyFont="1" applyFill="1" applyBorder="1" applyAlignment="1">
      <alignment horizontal="left"/>
    </xf>
    <xf numFmtId="4" fontId="30" fillId="0" borderId="16" xfId="0" applyNumberFormat="1" applyFont="1" applyBorder="1" applyAlignment="1">
      <alignment horizontal="right" vertical="center" wrapText="1"/>
    </xf>
    <xf numFmtId="4" fontId="30" fillId="0" borderId="43" xfId="0" applyNumberFormat="1" applyFont="1" applyBorder="1" applyAlignment="1">
      <alignment horizontal="left" vertical="center" wrapText="1"/>
    </xf>
    <xf numFmtId="4" fontId="30" fillId="0" borderId="16" xfId="0" applyNumberFormat="1" applyFont="1" applyBorder="1" applyAlignment="1">
      <alignment horizontal="right"/>
    </xf>
    <xf numFmtId="4" fontId="30" fillId="0" borderId="43" xfId="0" applyNumberFormat="1" applyFont="1" applyBorder="1"/>
    <xf numFmtId="4" fontId="21" fillId="0" borderId="16" xfId="2" applyNumberFormat="1" applyFont="1" applyFill="1" applyBorder="1" applyAlignment="1">
      <alignment horizontal="right"/>
    </xf>
    <xf numFmtId="4" fontId="35" fillId="0" borderId="16" xfId="0" applyNumberFormat="1" applyFont="1" applyBorder="1" applyAlignment="1">
      <alignment horizontal="right" vertical="center" wrapText="1"/>
    </xf>
    <xf numFmtId="4" fontId="35" fillId="0" borderId="43" xfId="0" applyNumberFormat="1" applyFont="1" applyBorder="1" applyAlignment="1">
      <alignment horizontal="left" vertical="center" wrapText="1"/>
    </xf>
    <xf numFmtId="0" fontId="31" fillId="5" borderId="24" xfId="0" applyFont="1" applyFill="1" applyBorder="1" applyAlignment="1">
      <alignment horizontal="left" vertical="center" wrapText="1"/>
    </xf>
    <xf numFmtId="4" fontId="31" fillId="5" borderId="16" xfId="0" applyNumberFormat="1" applyFont="1" applyFill="1" applyBorder="1" applyAlignment="1">
      <alignment horizontal="right" vertical="center" wrapText="1"/>
    </xf>
    <xf numFmtId="4" fontId="31" fillId="5" borderId="43" xfId="0" applyNumberFormat="1" applyFont="1" applyFill="1" applyBorder="1" applyAlignment="1">
      <alignment horizontal="left" vertical="center" wrapText="1"/>
    </xf>
    <xf numFmtId="0" fontId="31" fillId="0" borderId="14" xfId="0" applyFont="1" applyBorder="1" applyAlignment="1">
      <alignment horizontal="left" vertical="center"/>
    </xf>
    <xf numFmtId="0" fontId="35" fillId="0" borderId="34" xfId="0" applyFont="1" applyBorder="1" applyAlignment="1">
      <alignment horizontal="right" vertical="center" wrapText="1"/>
    </xf>
    <xf numFmtId="0" fontId="35" fillId="0" borderId="39" xfId="0" applyFont="1" applyBorder="1" applyAlignment="1">
      <alignment horizontal="left" vertical="center" wrapText="1"/>
    </xf>
    <xf numFmtId="4" fontId="35" fillId="3" borderId="16" xfId="0" applyNumberFormat="1" applyFont="1" applyFill="1" applyBorder="1" applyAlignment="1">
      <alignment horizontal="right" vertical="center" wrapText="1"/>
    </xf>
    <xf numFmtId="4" fontId="35" fillId="3" borderId="43" xfId="0" applyNumberFormat="1" applyFont="1" applyFill="1" applyBorder="1" applyAlignment="1">
      <alignment horizontal="left" vertical="center" wrapText="1"/>
    </xf>
    <xf numFmtId="0" fontId="30" fillId="0" borderId="4" xfId="0" applyFont="1" applyBorder="1"/>
    <xf numFmtId="4" fontId="30" fillId="0" borderId="0" xfId="0" applyNumberFormat="1" applyFont="1" applyBorder="1" applyAlignment="1">
      <alignment horizontal="right"/>
    </xf>
    <xf numFmtId="4" fontId="30" fillId="0" borderId="3" xfId="0" applyNumberFormat="1" applyFont="1" applyBorder="1"/>
    <xf numFmtId="0" fontId="31" fillId="5" borderId="25" xfId="0" applyFont="1" applyFill="1" applyBorder="1" applyAlignment="1">
      <alignment horizontal="left" vertical="center" wrapText="1"/>
    </xf>
    <xf numFmtId="4" fontId="31" fillId="5" borderId="26" xfId="0" applyNumberFormat="1" applyFont="1" applyFill="1" applyBorder="1" applyAlignment="1">
      <alignment horizontal="right" vertical="center" wrapText="1"/>
    </xf>
    <xf numFmtId="4" fontId="31" fillId="5" borderId="44" xfId="0" applyNumberFormat="1" applyFont="1" applyFill="1" applyBorder="1" applyAlignment="1">
      <alignment horizontal="right" vertical="center" wrapText="1"/>
    </xf>
    <xf numFmtId="0" fontId="30" fillId="0" borderId="34" xfId="0" applyFont="1" applyBorder="1" applyAlignment="1">
      <alignment horizontal="left" vertical="center" wrapText="1"/>
    </xf>
    <xf numFmtId="0" fontId="30" fillId="0" borderId="39" xfId="0" applyFont="1" applyBorder="1" applyAlignment="1">
      <alignment horizontal="left" vertical="center" wrapText="1"/>
    </xf>
    <xf numFmtId="49" fontId="16" fillId="3" borderId="27" xfId="2" applyNumberFormat="1" applyFont="1" applyFill="1" applyBorder="1" applyAlignment="1">
      <alignment vertical="center"/>
    </xf>
    <xf numFmtId="49" fontId="16" fillId="3" borderId="34" xfId="2" applyNumberFormat="1" applyFont="1" applyFill="1" applyBorder="1" applyAlignment="1">
      <alignment vertical="center"/>
    </xf>
    <xf numFmtId="165" fontId="21" fillId="2" borderId="43" xfId="3" applyNumberFormat="1" applyFont="1" applyFill="1" applyBorder="1" applyAlignment="1"/>
    <xf numFmtId="0" fontId="31" fillId="5" borderId="41" xfId="0" applyFont="1" applyFill="1" applyBorder="1" applyAlignment="1">
      <alignment horizontal="left" vertical="top" wrapText="1"/>
    </xf>
    <xf numFmtId="0" fontId="31" fillId="5" borderId="40" xfId="0" applyFont="1" applyFill="1" applyBorder="1" applyAlignment="1">
      <alignment horizontal="left" vertical="top" wrapText="1"/>
    </xf>
    <xf numFmtId="0" fontId="31" fillId="5" borderId="35" xfId="0" applyFont="1" applyFill="1" applyBorder="1" applyAlignment="1">
      <alignment horizontal="left" vertical="top" wrapText="1"/>
    </xf>
    <xf numFmtId="0" fontId="21" fillId="6" borderId="24" xfId="2" quotePrefix="1" applyNumberFormat="1" applyFont="1" applyFill="1" applyBorder="1" applyAlignment="1">
      <alignment horizontal="left"/>
    </xf>
    <xf numFmtId="4" fontId="21" fillId="6" borderId="16" xfId="2" applyNumberFormat="1" applyFont="1" applyFill="1" applyBorder="1" applyAlignment="1">
      <alignment horizontal="right"/>
    </xf>
    <xf numFmtId="4" fontId="35" fillId="6" borderId="16" xfId="0" applyNumberFormat="1" applyFont="1" applyFill="1" applyBorder="1" applyAlignment="1">
      <alignment horizontal="right" vertical="center" wrapText="1"/>
    </xf>
    <xf numFmtId="4" fontId="35" fillId="6" borderId="43" xfId="0" applyNumberFormat="1" applyFont="1" applyFill="1" applyBorder="1" applyAlignment="1">
      <alignment horizontal="left" vertical="center" wrapText="1"/>
    </xf>
    <xf numFmtId="4" fontId="30" fillId="6" borderId="16" xfId="0" applyNumberFormat="1" applyFont="1" applyFill="1" applyBorder="1" applyAlignment="1">
      <alignment horizontal="right"/>
    </xf>
    <xf numFmtId="4" fontId="30" fillId="6" borderId="43" xfId="0" applyNumberFormat="1" applyFont="1" applyFill="1" applyBorder="1"/>
    <xf numFmtId="0" fontId="20" fillId="2" borderId="45" xfId="3" applyFont="1" applyFill="1" applyBorder="1" applyAlignment="1">
      <alignment horizontal="right"/>
    </xf>
    <xf numFmtId="0" fontId="24" fillId="0" borderId="0" xfId="0" applyFont="1" applyFill="1" applyBorder="1" applyAlignment="1">
      <alignment horizontal="center" vertical="center" wrapText="1"/>
    </xf>
    <xf numFmtId="0" fontId="25" fillId="0" borderId="16" xfId="0" applyFont="1" applyBorder="1" applyAlignment="1">
      <alignment vertical="center" wrapText="1"/>
    </xf>
    <xf numFmtId="0" fontId="25" fillId="0" borderId="43" xfId="0" applyFont="1" applyBorder="1" applyAlignment="1">
      <alignment vertical="center" wrapText="1"/>
    </xf>
    <xf numFmtId="0" fontId="25" fillId="0" borderId="26" xfId="0" applyFont="1" applyBorder="1" applyAlignment="1">
      <alignment vertical="center" wrapText="1"/>
    </xf>
    <xf numFmtId="0" fontId="25" fillId="0" borderId="44" xfId="0" applyFont="1" applyBorder="1" applyAlignment="1">
      <alignment vertical="center" wrapText="1"/>
    </xf>
    <xf numFmtId="0" fontId="12" fillId="0" borderId="4" xfId="0" applyFont="1" applyFill="1" applyBorder="1"/>
    <xf numFmtId="0" fontId="12" fillId="0" borderId="3" xfId="0" applyFont="1" applyFill="1" applyBorder="1"/>
    <xf numFmtId="0" fontId="13" fillId="2" borderId="9" xfId="3" applyFont="1" applyFill="1" applyBorder="1" applyAlignment="1">
      <alignment horizontal="center"/>
    </xf>
    <xf numFmtId="0" fontId="21" fillId="2" borderId="28" xfId="3" applyFont="1" applyFill="1" applyBorder="1" applyAlignment="1">
      <alignment horizontal="center" vertical="top" wrapText="1"/>
    </xf>
    <xf numFmtId="0" fontId="21" fillId="2" borderId="11" xfId="3" applyFont="1" applyFill="1" applyBorder="1" applyAlignment="1">
      <alignment horizontal="center" vertical="top" wrapText="1"/>
    </xf>
    <xf numFmtId="0" fontId="21" fillId="2" borderId="46" xfId="3" applyFont="1" applyFill="1" applyBorder="1" applyAlignment="1">
      <alignment horizontal="center" vertical="top" wrapText="1"/>
    </xf>
    <xf numFmtId="0" fontId="21" fillId="0" borderId="48" xfId="3" applyFont="1" applyBorder="1" applyAlignment="1">
      <alignment horizontal="center" vertical="top" wrapText="1"/>
    </xf>
    <xf numFmtId="0" fontId="21" fillId="0" borderId="49" xfId="3" applyFont="1" applyBorder="1" applyAlignment="1">
      <alignment horizontal="center" vertical="top" wrapText="1"/>
    </xf>
    <xf numFmtId="0" fontId="21" fillId="0" borderId="50" xfId="3" applyFont="1" applyBorder="1" applyAlignment="1">
      <alignment horizontal="center" vertical="top" wrapText="1"/>
    </xf>
    <xf numFmtId="0" fontId="21" fillId="2" borderId="13" xfId="3" applyFont="1" applyFill="1" applyBorder="1"/>
    <xf numFmtId="0" fontId="21" fillId="2" borderId="10" xfId="3" applyFont="1" applyFill="1" applyBorder="1"/>
    <xf numFmtId="0" fontId="21" fillId="2" borderId="20" xfId="3" applyFont="1" applyFill="1" applyBorder="1"/>
    <xf numFmtId="0" fontId="21" fillId="0" borderId="5" xfId="3" applyFont="1" applyBorder="1"/>
    <xf numFmtId="14" fontId="21" fillId="2" borderId="2" xfId="3" applyNumberFormat="1" applyFont="1" applyFill="1" applyBorder="1"/>
    <xf numFmtId="0" fontId="21" fillId="2" borderId="19" xfId="3" applyFont="1" applyFill="1" applyBorder="1"/>
    <xf numFmtId="0" fontId="26" fillId="2" borderId="39" xfId="3" applyFont="1" applyFill="1" applyBorder="1" applyAlignment="1">
      <alignment horizontal="center"/>
    </xf>
    <xf numFmtId="0" fontId="26" fillId="2" borderId="24" xfId="3" applyFont="1" applyFill="1" applyBorder="1" applyAlignment="1">
      <alignment horizontal="center"/>
    </xf>
    <xf numFmtId="0" fontId="26" fillId="2" borderId="15" xfId="3" applyFont="1" applyFill="1" applyBorder="1" applyAlignment="1">
      <alignment horizontal="center"/>
    </xf>
    <xf numFmtId="0" fontId="21" fillId="4" borderId="28" xfId="3" applyFont="1" applyFill="1" applyBorder="1" applyAlignment="1">
      <alignment horizontal="left"/>
    </xf>
    <xf numFmtId="0" fontId="21" fillId="4" borderId="11" xfId="3" applyFont="1" applyFill="1" applyBorder="1" applyAlignment="1">
      <alignment horizontal="left"/>
    </xf>
    <xf numFmtId="0" fontId="21" fillId="4" borderId="18" xfId="3" applyFont="1" applyFill="1" applyBorder="1" applyAlignment="1">
      <alignment horizontal="left"/>
    </xf>
    <xf numFmtId="0" fontId="21" fillId="4" borderId="47" xfId="3" applyFont="1" applyFill="1" applyBorder="1" applyAlignment="1">
      <alignment horizontal="left"/>
    </xf>
    <xf numFmtId="0" fontId="21" fillId="4" borderId="0" xfId="3" applyFont="1" applyFill="1" applyBorder="1" applyAlignment="1">
      <alignment horizontal="left"/>
    </xf>
    <xf numFmtId="0" fontId="21" fillId="4" borderId="37" xfId="3" applyFont="1" applyFill="1" applyBorder="1" applyAlignment="1">
      <alignment horizontal="left"/>
    </xf>
    <xf numFmtId="15" fontId="21" fillId="4" borderId="12" xfId="3" applyNumberFormat="1" applyFont="1" applyFill="1" applyBorder="1" applyAlignment="1">
      <alignment horizontal="left"/>
    </xf>
    <xf numFmtId="165" fontId="21" fillId="4" borderId="12" xfId="3" applyNumberFormat="1" applyFont="1" applyFill="1" applyBorder="1" applyAlignment="1">
      <alignment horizontal="left"/>
    </xf>
    <xf numFmtId="0" fontId="21" fillId="4" borderId="3" xfId="3" applyFont="1" applyFill="1" applyBorder="1" applyAlignment="1">
      <alignment horizontal="left"/>
    </xf>
    <xf numFmtId="0" fontId="26" fillId="4" borderId="29" xfId="3" applyFont="1" applyFill="1" applyBorder="1" applyAlignment="1">
      <alignment horizontal="left"/>
    </xf>
    <xf numFmtId="0" fontId="26" fillId="4" borderId="31" xfId="3" applyFont="1" applyFill="1" applyBorder="1" applyAlignment="1">
      <alignment horizontal="left"/>
    </xf>
    <xf numFmtId="0" fontId="21" fillId="4" borderId="30" xfId="3" applyFont="1" applyFill="1" applyBorder="1" applyAlignment="1">
      <alignment horizontal="left"/>
    </xf>
    <xf numFmtId="0" fontId="21" fillId="4" borderId="38" xfId="3" applyFont="1" applyFill="1" applyBorder="1" applyAlignment="1">
      <alignment horizontal="left"/>
    </xf>
    <xf numFmtId="0" fontId="21" fillId="0" borderId="24" xfId="3" applyFont="1" applyBorder="1" applyAlignment="1">
      <alignment horizontal="center" vertical="top" wrapText="1"/>
    </xf>
    <xf numFmtId="0" fontId="21" fillId="0" borderId="16" xfId="3" applyFont="1" applyBorder="1" applyAlignment="1">
      <alignment horizontal="center" vertical="top" wrapText="1"/>
    </xf>
    <xf numFmtId="0" fontId="21" fillId="0" borderId="43" xfId="3" applyFont="1" applyBorder="1" applyAlignment="1">
      <alignment horizontal="center" vertical="top" wrapText="1"/>
    </xf>
    <xf numFmtId="0" fontId="21" fillId="0" borderId="61" xfId="3" applyFont="1" applyBorder="1" applyAlignment="1">
      <alignment horizontal="center" vertical="top" wrapText="1"/>
    </xf>
    <xf numFmtId="0" fontId="21" fillId="0" borderId="62" xfId="3" applyFont="1" applyBorder="1" applyAlignment="1">
      <alignment horizontal="center" vertical="top" wrapText="1"/>
    </xf>
    <xf numFmtId="0" fontId="21" fillId="0" borderId="63" xfId="3" applyFont="1" applyBorder="1" applyAlignment="1">
      <alignment horizontal="center" vertical="top" wrapText="1"/>
    </xf>
    <xf numFmtId="0" fontId="25" fillId="0" borderId="0" xfId="0" applyFont="1" applyBorder="1" applyAlignment="1">
      <alignment vertical="center" wrapText="1"/>
    </xf>
    <xf numFmtId="0" fontId="20" fillId="2" borderId="0" xfId="3" applyFont="1" applyFill="1" applyBorder="1" applyAlignment="1">
      <alignment horizontal="right"/>
    </xf>
    <xf numFmtId="165" fontId="21" fillId="2" borderId="0" xfId="3" applyNumberFormat="1" applyFont="1" applyFill="1" applyBorder="1" applyAlignment="1"/>
    <xf numFmtId="0" fontId="24" fillId="4" borderId="9" xfId="0" applyFont="1" applyFill="1" applyBorder="1" applyAlignment="1">
      <alignment horizontal="left" vertical="center" wrapText="1"/>
    </xf>
    <xf numFmtId="0" fontId="24" fillId="4" borderId="43" xfId="0" applyFont="1" applyFill="1" applyBorder="1" applyAlignment="1">
      <alignment horizontal="left" vertical="center" wrapText="1"/>
    </xf>
    <xf numFmtId="0" fontId="15" fillId="0" borderId="0" xfId="2" quotePrefix="1" applyNumberFormat="1" applyFont="1" applyFill="1" applyBorder="1" applyAlignment="1">
      <alignment horizontal="left"/>
    </xf>
    <xf numFmtId="0" fontId="15" fillId="0" borderId="0" xfId="2" applyFont="1" applyFill="1" applyBorder="1" applyAlignment="1">
      <alignment horizontal="right"/>
    </xf>
    <xf numFmtId="0" fontId="24" fillId="0" borderId="0" xfId="0" applyFont="1" applyFill="1" applyBorder="1" applyAlignment="1">
      <alignment horizontal="right" vertical="center" wrapText="1"/>
    </xf>
    <xf numFmtId="0" fontId="36" fillId="0" borderId="25" xfId="0" applyFont="1" applyBorder="1" applyAlignment="1">
      <alignment vertical="top"/>
    </xf>
    <xf numFmtId="0" fontId="36" fillId="0" borderId="26" xfId="0" applyFont="1" applyBorder="1" applyAlignment="1">
      <alignment vertical="top" wrapText="1"/>
    </xf>
    <xf numFmtId="9" fontId="36" fillId="0" borderId="26" xfId="0" applyNumberFormat="1" applyFont="1" applyBorder="1" applyAlignment="1">
      <alignment horizontal="right" vertical="top"/>
    </xf>
    <xf numFmtId="9" fontId="36" fillId="0" borderId="26" xfId="0" applyNumberFormat="1" applyFont="1" applyBorder="1" applyAlignment="1">
      <alignment vertical="top"/>
    </xf>
    <xf numFmtId="0" fontId="36" fillId="0" borderId="26" xfId="0" applyFont="1" applyBorder="1" applyAlignment="1">
      <alignment horizontal="right" vertical="top"/>
    </xf>
    <xf numFmtId="0" fontId="36" fillId="0" borderId="44" xfId="0" applyFont="1" applyBorder="1" applyAlignment="1">
      <alignment vertical="top" wrapText="1"/>
    </xf>
    <xf numFmtId="0" fontId="13" fillId="4" borderId="51" xfId="0" applyFont="1" applyFill="1" applyBorder="1" applyAlignment="1">
      <alignment vertical="center" wrapText="1"/>
    </xf>
    <xf numFmtId="0" fontId="13" fillId="4" borderId="45" xfId="0" applyFont="1" applyFill="1" applyBorder="1" applyAlignment="1">
      <alignment horizontal="center" vertical="center" wrapText="1"/>
    </xf>
    <xf numFmtId="0" fontId="30" fillId="0" borderId="29" xfId="0" applyFont="1" applyBorder="1" applyAlignment="1">
      <alignment vertical="top" wrapText="1"/>
    </xf>
    <xf numFmtId="0" fontId="30" fillId="0" borderId="30" xfId="0" applyFont="1" applyBorder="1" applyAlignment="1">
      <alignment vertical="center" wrapText="1"/>
    </xf>
    <xf numFmtId="0" fontId="30" fillId="0" borderId="42" xfId="0" applyFont="1" applyBorder="1" applyAlignment="1">
      <alignment vertical="center" wrapText="1"/>
    </xf>
    <xf numFmtId="0" fontId="30" fillId="0" borderId="24" xfId="0" applyFont="1" applyBorder="1" applyAlignment="1">
      <alignment vertical="center" wrapText="1"/>
    </xf>
    <xf numFmtId="0" fontId="30" fillId="0" borderId="16" xfId="0" applyFont="1" applyBorder="1" applyAlignment="1">
      <alignment vertical="center" wrapText="1"/>
    </xf>
    <xf numFmtId="0" fontId="30" fillId="0" borderId="43" xfId="0" applyFont="1" applyBorder="1" applyAlignment="1">
      <alignment vertical="center" wrapText="1"/>
    </xf>
    <xf numFmtId="0" fontId="30" fillId="0" borderId="24" xfId="0" applyFont="1" applyBorder="1" applyAlignment="1">
      <alignment vertical="top" wrapText="1"/>
    </xf>
    <xf numFmtId="0" fontId="24" fillId="0" borderId="16" xfId="4" applyFont="1" applyBorder="1" applyAlignment="1">
      <alignment vertical="center" wrapText="1"/>
    </xf>
    <xf numFmtId="0" fontId="25" fillId="0" borderId="16" xfId="4" applyFont="1" applyBorder="1" applyAlignment="1">
      <alignment vertical="center" wrapText="1"/>
    </xf>
    <xf numFmtId="0" fontId="21" fillId="2" borderId="0" xfId="3" applyFont="1" applyFill="1" applyBorder="1" applyAlignment="1">
      <alignment wrapText="1"/>
    </xf>
    <xf numFmtId="0" fontId="0" fillId="0" borderId="0" xfId="0" applyBorder="1"/>
    <xf numFmtId="0" fontId="20" fillId="2" borderId="9" xfId="3" applyFont="1" applyFill="1" applyBorder="1" applyAlignment="1">
      <alignment horizontal="right"/>
    </xf>
    <xf numFmtId="0" fontId="21" fillId="2" borderId="26" xfId="3" applyNumberFormat="1" applyFont="1" applyFill="1" applyBorder="1"/>
    <xf numFmtId="165" fontId="21" fillId="2" borderId="44" xfId="3" applyNumberFormat="1" applyFont="1" applyFill="1" applyBorder="1" applyAlignment="1"/>
    <xf numFmtId="0" fontId="21" fillId="0" borderId="28" xfId="3" applyFont="1" applyBorder="1" applyAlignment="1"/>
    <xf numFmtId="0" fontId="21" fillId="0" borderId="29" xfId="3" applyFont="1" applyBorder="1" applyAlignment="1"/>
    <xf numFmtId="0" fontId="21" fillId="2" borderId="28" xfId="3" applyFont="1" applyFill="1" applyBorder="1" applyAlignment="1"/>
    <xf numFmtId="0" fontId="26" fillId="2" borderId="47" xfId="3" applyFont="1" applyFill="1" applyBorder="1" applyAlignment="1"/>
    <xf numFmtId="0" fontId="27" fillId="2" borderId="29" xfId="3" applyFont="1" applyFill="1" applyBorder="1" applyAlignment="1"/>
    <xf numFmtId="0" fontId="21" fillId="2" borderId="29" xfId="3" applyFont="1" applyFill="1" applyBorder="1" applyAlignment="1">
      <alignment vertical="top" wrapText="1"/>
    </xf>
    <xf numFmtId="0" fontId="20" fillId="4" borderId="4" xfId="0" applyFont="1" applyFill="1" applyBorder="1" applyAlignment="1">
      <alignment vertical="center" wrapText="1"/>
    </xf>
    <xf numFmtId="0" fontId="23" fillId="0" borderId="14" xfId="0" applyFont="1" applyBorder="1" applyAlignment="1">
      <alignment vertical="center" wrapText="1"/>
    </xf>
    <xf numFmtId="0" fontId="25" fillId="0" borderId="14" xfId="0" applyFont="1" applyBorder="1" applyAlignment="1">
      <alignment vertical="center" wrapText="1"/>
    </xf>
    <xf numFmtId="0" fontId="20" fillId="4" borderId="11" xfId="0" applyFont="1" applyFill="1" applyBorder="1" applyAlignment="1">
      <alignment vertical="center" wrapText="1"/>
    </xf>
    <xf numFmtId="0" fontId="24" fillId="0" borderId="16" xfId="0" applyFont="1" applyBorder="1" applyAlignment="1">
      <alignment vertical="center" wrapText="1"/>
    </xf>
    <xf numFmtId="0" fontId="24" fillId="0" borderId="68" xfId="0" applyFont="1" applyBorder="1" applyAlignment="1">
      <alignment vertical="center" wrapText="1"/>
    </xf>
    <xf numFmtId="0" fontId="24" fillId="0" borderId="26" xfId="0" applyFont="1" applyBorder="1" applyAlignment="1">
      <alignment vertical="center" wrapText="1"/>
    </xf>
    <xf numFmtId="0" fontId="13" fillId="0" borderId="58" xfId="3" applyFont="1" applyBorder="1" applyAlignment="1"/>
    <xf numFmtId="0" fontId="21" fillId="0" borderId="56" xfId="3" applyFont="1" applyBorder="1" applyAlignment="1"/>
    <xf numFmtId="0" fontId="21" fillId="0" borderId="52" xfId="3" applyFont="1" applyBorder="1" applyAlignment="1"/>
    <xf numFmtId="0" fontId="36" fillId="0" borderId="16" xfId="0" applyFont="1" applyBorder="1" applyAlignment="1">
      <alignment vertical="center" wrapText="1"/>
    </xf>
    <xf numFmtId="0" fontId="36" fillId="0" borderId="26" xfId="0" applyFont="1" applyBorder="1" applyAlignment="1">
      <alignment vertical="center" wrapText="1"/>
    </xf>
    <xf numFmtId="0" fontId="24" fillId="4" borderId="43" xfId="0" applyFont="1" applyFill="1" applyBorder="1" applyAlignment="1">
      <alignment horizontal="center" vertical="center" wrapText="1"/>
    </xf>
    <xf numFmtId="0" fontId="36" fillId="0" borderId="16" xfId="0" applyFont="1" applyBorder="1" applyAlignment="1">
      <alignment vertical="top" wrapText="1"/>
    </xf>
    <xf numFmtId="9" fontId="36" fillId="0" borderId="16" xfId="0" applyNumberFormat="1" applyFont="1" applyBorder="1" applyAlignment="1">
      <alignment vertical="top"/>
    </xf>
    <xf numFmtId="9" fontId="36" fillId="0" borderId="16" xfId="0" applyNumberFormat="1" applyFont="1" applyBorder="1" applyAlignment="1">
      <alignment vertical="top" wrapText="1"/>
    </xf>
    <xf numFmtId="0" fontId="36" fillId="0" borderId="16" xfId="0" applyFont="1" applyBorder="1" applyAlignment="1">
      <alignment horizontal="right" vertical="top"/>
    </xf>
    <xf numFmtId="0" fontId="13" fillId="4" borderId="22" xfId="0" applyFont="1" applyFill="1" applyBorder="1" applyAlignment="1">
      <alignment horizontal="center" vertical="center"/>
    </xf>
    <xf numFmtId="0" fontId="13" fillId="4" borderId="23" xfId="0" applyFont="1" applyFill="1" applyBorder="1" applyAlignment="1">
      <alignment vertical="center"/>
    </xf>
    <xf numFmtId="0" fontId="13" fillId="4" borderId="9" xfId="0" applyFont="1" applyFill="1" applyBorder="1" applyAlignment="1">
      <alignment vertical="center" wrapText="1"/>
    </xf>
    <xf numFmtId="0" fontId="36" fillId="0" borderId="24" xfId="0" applyFont="1" applyBorder="1" applyAlignment="1">
      <alignment vertical="top" wrapText="1"/>
    </xf>
    <xf numFmtId="0" fontId="36" fillId="0" borderId="43" xfId="0" applyFont="1" applyBorder="1" applyAlignment="1">
      <alignment vertical="top" wrapText="1"/>
    </xf>
    <xf numFmtId="0" fontId="13" fillId="2" borderId="45" xfId="3" applyFont="1" applyFill="1" applyBorder="1" applyAlignment="1">
      <alignment horizontal="right" vertical="center"/>
    </xf>
    <xf numFmtId="0" fontId="31" fillId="0" borderId="24" xfId="0" applyFont="1" applyBorder="1" applyAlignment="1">
      <alignment horizontal="center" vertical="top" wrapText="1"/>
    </xf>
    <xf numFmtId="0" fontId="31" fillId="0" borderId="16" xfId="0" applyFont="1" applyBorder="1" applyAlignment="1">
      <alignment vertical="top"/>
    </xf>
    <xf numFmtId="0" fontId="31" fillId="0" borderId="16" xfId="0" applyFont="1" applyBorder="1" applyAlignment="1">
      <alignment horizontal="center" vertical="top" wrapText="1"/>
    </xf>
    <xf numFmtId="0" fontId="31" fillId="0" borderId="16" xfId="0" applyFont="1" applyBorder="1" applyAlignment="1">
      <alignment vertical="top" wrapText="1"/>
    </xf>
    <xf numFmtId="0" fontId="31" fillId="0" borderId="43" xfId="0" applyFont="1" applyBorder="1" applyAlignment="1">
      <alignment vertical="top" wrapText="1"/>
    </xf>
    <xf numFmtId="0" fontId="0" fillId="0" borderId="4" xfId="0" applyBorder="1"/>
    <xf numFmtId="0" fontId="0" fillId="0" borderId="3" xfId="0" applyBorder="1"/>
    <xf numFmtId="0" fontId="30" fillId="0" borderId="25" xfId="0" applyFont="1" applyBorder="1" applyAlignment="1">
      <alignment vertical="top" wrapText="1"/>
    </xf>
    <xf numFmtId="0" fontId="30" fillId="0" borderId="26" xfId="0" applyFont="1" applyBorder="1" applyAlignment="1">
      <alignment vertical="center" wrapText="1"/>
    </xf>
    <xf numFmtId="0" fontId="30" fillId="0" borderId="44" xfId="0" applyFont="1" applyBorder="1" applyAlignment="1">
      <alignment vertical="center" wrapText="1"/>
    </xf>
    <xf numFmtId="0" fontId="16" fillId="3" borderId="24" xfId="2" applyNumberFormat="1" applyFont="1" applyFill="1" applyBorder="1" applyAlignment="1">
      <alignment horizontal="right" vertical="center"/>
    </xf>
    <xf numFmtId="3" fontId="13" fillId="2" borderId="16" xfId="3" applyNumberFormat="1" applyFont="1" applyFill="1" applyBorder="1"/>
    <xf numFmtId="0" fontId="13" fillId="4" borderId="23" xfId="0" applyFont="1" applyFill="1" applyBorder="1" applyAlignment="1">
      <alignment horizontal="center" vertical="center"/>
    </xf>
    <xf numFmtId="0" fontId="31" fillId="0" borderId="4" xfId="0" applyFont="1" applyBorder="1" applyAlignment="1">
      <alignment horizontal="right"/>
    </xf>
    <xf numFmtId="0" fontId="30" fillId="0" borderId="0" xfId="0" applyFont="1" applyBorder="1"/>
    <xf numFmtId="0" fontId="30" fillId="0" borderId="3" xfId="0" applyFont="1" applyBorder="1"/>
    <xf numFmtId="0" fontId="4" fillId="0" borderId="4" xfId="0" applyFont="1" applyBorder="1"/>
    <xf numFmtId="0" fontId="4" fillId="0" borderId="0" xfId="0" applyFont="1" applyBorder="1"/>
    <xf numFmtId="0" fontId="4" fillId="0" borderId="3" xfId="0" applyFont="1" applyBorder="1"/>
    <xf numFmtId="0" fontId="13" fillId="3" borderId="43" xfId="2" applyFont="1" applyFill="1" applyBorder="1" applyAlignment="1">
      <alignment horizontal="right" vertical="top"/>
    </xf>
    <xf numFmtId="0" fontId="24" fillId="0" borderId="24" xfId="4" applyFont="1" applyBorder="1" applyAlignment="1">
      <alignment vertical="center" wrapText="1"/>
    </xf>
    <xf numFmtId="0" fontId="24" fillId="0" borderId="43" xfId="4" applyFont="1" applyBorder="1" applyAlignment="1">
      <alignment vertical="center" wrapText="1"/>
    </xf>
    <xf numFmtId="0" fontId="25" fillId="0" borderId="24" xfId="4" applyFont="1" applyBorder="1" applyAlignment="1">
      <alignment vertical="center" wrapText="1"/>
    </xf>
    <xf numFmtId="0" fontId="25" fillId="0" borderId="43" xfId="4" applyFont="1" applyBorder="1" applyAlignment="1">
      <alignment vertical="center" wrapText="1"/>
    </xf>
    <xf numFmtId="0" fontId="25" fillId="0" borderId="25" xfId="4" applyFont="1" applyBorder="1" applyAlignment="1">
      <alignment vertical="center" wrapText="1"/>
    </xf>
    <xf numFmtId="0" fontId="25" fillId="0" borderId="26" xfId="4" applyFont="1" applyBorder="1" applyAlignment="1">
      <alignment vertical="center" wrapText="1"/>
    </xf>
    <xf numFmtId="0" fontId="25" fillId="0" borderId="44" xfId="4" applyFont="1" applyBorder="1" applyAlignment="1">
      <alignment vertical="center" wrapText="1"/>
    </xf>
    <xf numFmtId="0" fontId="32" fillId="3" borderId="34" xfId="0" applyFont="1" applyFill="1" applyBorder="1" applyAlignment="1">
      <alignment horizontal="left" vertical="center" wrapText="1"/>
    </xf>
    <xf numFmtId="0" fontId="29" fillId="3" borderId="52" xfId="0" applyFont="1" applyFill="1" applyBorder="1" applyAlignment="1">
      <alignment horizontal="center" vertical="center"/>
    </xf>
    <xf numFmtId="0" fontId="29" fillId="0" borderId="30" xfId="0" applyFont="1" applyFill="1" applyBorder="1" applyAlignment="1">
      <alignment vertical="center" wrapText="1"/>
    </xf>
    <xf numFmtId="0" fontId="29" fillId="0" borderId="30" xfId="0" applyFont="1" applyFill="1" applyBorder="1" applyAlignment="1">
      <alignment horizontal="center" vertical="center" wrapText="1"/>
    </xf>
    <xf numFmtId="0" fontId="29" fillId="0" borderId="16" xfId="0" applyFont="1" applyFill="1" applyBorder="1" applyAlignment="1">
      <alignment horizontal="left" vertical="center" wrapText="1"/>
    </xf>
    <xf numFmtId="0" fontId="30" fillId="0" borderId="16" xfId="0" applyFont="1" applyBorder="1" applyAlignment="1">
      <alignment horizontal="left"/>
    </xf>
    <xf numFmtId="0" fontId="42" fillId="0" borderId="16" xfId="0" applyFont="1" applyFill="1" applyBorder="1" applyAlignment="1">
      <alignment horizontal="left" vertical="center"/>
    </xf>
    <xf numFmtId="0" fontId="31" fillId="7" borderId="24" xfId="0" applyFont="1" applyFill="1" applyBorder="1" applyAlignment="1">
      <alignment horizontal="left"/>
    </xf>
    <xf numFmtId="0" fontId="42" fillId="7" borderId="16" xfId="0" applyFont="1" applyFill="1" applyBorder="1" applyAlignment="1">
      <alignment horizontal="left" vertical="center"/>
    </xf>
    <xf numFmtId="0" fontId="30" fillId="0" borderId="16" xfId="0" applyFont="1" applyFill="1" applyBorder="1" applyAlignment="1">
      <alignment horizontal="left"/>
    </xf>
    <xf numFmtId="0" fontId="42" fillId="0" borderId="26" xfId="0" applyFont="1" applyFill="1" applyBorder="1" applyAlignment="1">
      <alignment horizontal="left" vertical="center"/>
    </xf>
    <xf numFmtId="0" fontId="30" fillId="0" borderId="26" xfId="0" applyFont="1" applyFill="1" applyBorder="1" applyAlignment="1">
      <alignment horizontal="left"/>
    </xf>
    <xf numFmtId="0" fontId="30" fillId="0" borderId="26" xfId="0" applyFont="1" applyBorder="1" applyAlignment="1">
      <alignment horizontal="left"/>
    </xf>
    <xf numFmtId="0" fontId="42" fillId="0" borderId="43" xfId="0" applyFont="1" applyFill="1" applyBorder="1" applyAlignment="1">
      <alignment horizontal="left" vertical="center"/>
    </xf>
    <xf numFmtId="0" fontId="42" fillId="7" borderId="43" xfId="0" applyFont="1" applyFill="1" applyBorder="1" applyAlignment="1">
      <alignment horizontal="left" vertical="center"/>
    </xf>
    <xf numFmtId="0" fontId="30" fillId="0" borderId="43" xfId="0" applyFont="1" applyBorder="1" applyAlignment="1">
      <alignment horizontal="left"/>
    </xf>
    <xf numFmtId="0" fontId="30" fillId="0" borderId="44" xfId="0" applyFont="1" applyBorder="1" applyAlignment="1">
      <alignment horizontal="left"/>
    </xf>
    <xf numFmtId="0" fontId="30" fillId="0" borderId="33" xfId="0" applyFont="1" applyBorder="1"/>
    <xf numFmtId="0" fontId="30" fillId="0" borderId="38" xfId="0" applyFont="1" applyBorder="1"/>
    <xf numFmtId="0" fontId="30" fillId="0" borderId="14" xfId="0" applyFont="1" applyBorder="1"/>
    <xf numFmtId="0" fontId="30" fillId="0" borderId="34" xfId="0" applyFont="1" applyBorder="1"/>
    <xf numFmtId="0" fontId="30" fillId="0" borderId="39" xfId="0" applyFont="1" applyBorder="1"/>
    <xf numFmtId="0" fontId="30" fillId="0" borderId="20" xfId="0" applyFont="1" applyBorder="1"/>
    <xf numFmtId="0" fontId="30" fillId="0" borderId="5" xfId="0" applyFont="1" applyBorder="1"/>
    <xf numFmtId="0" fontId="30" fillId="0" borderId="2" xfId="0" applyFont="1" applyBorder="1"/>
    <xf numFmtId="0" fontId="43" fillId="0" borderId="0" xfId="0" applyFont="1"/>
    <xf numFmtId="0" fontId="16" fillId="3" borderId="14" xfId="2" applyNumberFormat="1" applyFont="1" applyFill="1" applyBorder="1" applyAlignment="1">
      <alignment horizontal="right" vertical="center"/>
    </xf>
    <xf numFmtId="0" fontId="44" fillId="3" borderId="24" xfId="2" applyNumberFormat="1" applyFont="1" applyFill="1" applyBorder="1" applyAlignment="1">
      <alignment horizontal="right" vertical="center"/>
    </xf>
    <xf numFmtId="0" fontId="16" fillId="3" borderId="16" xfId="2" applyNumberFormat="1" applyFont="1" applyFill="1" applyBorder="1" applyAlignment="1" applyProtection="1">
      <alignment horizontal="left" vertical="center"/>
      <protection locked="0" hidden="1"/>
    </xf>
    <xf numFmtId="168" fontId="14" fillId="3" borderId="7" xfId="8" applyNumberFormat="1" applyFont="1" applyFill="1" applyBorder="1" applyAlignment="1">
      <alignment vertical="center" wrapText="1"/>
    </xf>
    <xf numFmtId="168" fontId="17" fillId="3" borderId="16" xfId="8" applyNumberFormat="1" applyFont="1" applyFill="1" applyBorder="1" applyAlignment="1">
      <alignment horizontal="left" vertical="center" wrapText="1"/>
    </xf>
    <xf numFmtId="168" fontId="17" fillId="3" borderId="5" xfId="8" applyNumberFormat="1" applyFont="1" applyFill="1" applyBorder="1" applyAlignment="1">
      <alignment horizontal="left" vertical="center" wrapText="1"/>
    </xf>
    <xf numFmtId="169" fontId="17" fillId="3" borderId="16" xfId="2" applyNumberFormat="1" applyFont="1" applyFill="1" applyBorder="1" applyAlignment="1">
      <alignment horizontal="left" vertical="center" wrapText="1"/>
    </xf>
    <xf numFmtId="169" fontId="17" fillId="3" borderId="5" xfId="2" applyNumberFormat="1" applyFont="1" applyFill="1" applyBorder="1" applyAlignment="1">
      <alignment horizontal="left" vertical="center" wrapText="1"/>
    </xf>
    <xf numFmtId="0" fontId="14" fillId="3" borderId="21" xfId="2" applyFont="1" applyFill="1" applyBorder="1" applyAlignment="1">
      <alignment horizontal="left" vertical="center" wrapText="1"/>
    </xf>
    <xf numFmtId="0" fontId="14" fillId="3" borderId="7" xfId="2" applyFont="1" applyFill="1" applyBorder="1" applyAlignment="1">
      <alignment horizontal="left" vertical="center"/>
    </xf>
    <xf numFmtId="0" fontId="45" fillId="0" borderId="0" xfId="2" applyFont="1" applyAlignment="1">
      <alignment vertical="center"/>
    </xf>
    <xf numFmtId="3" fontId="17" fillId="3" borderId="20" xfId="2" applyNumberFormat="1" applyFont="1" applyFill="1" applyBorder="1" applyAlignment="1">
      <alignment horizontal="left" vertical="center" wrapText="1"/>
    </xf>
    <xf numFmtId="3" fontId="17" fillId="3" borderId="5" xfId="2" applyNumberFormat="1" applyFont="1" applyFill="1" applyBorder="1" applyAlignment="1">
      <alignment horizontal="left" vertical="center" wrapText="1"/>
    </xf>
    <xf numFmtId="3" fontId="17" fillId="3" borderId="2" xfId="2" applyNumberFormat="1" applyFont="1" applyFill="1" applyBorder="1" applyAlignment="1">
      <alignment horizontal="left" vertical="center" wrapText="1"/>
    </xf>
    <xf numFmtId="0" fontId="17" fillId="3" borderId="23" xfId="2" applyFont="1" applyFill="1" applyBorder="1" applyAlignment="1">
      <alignment horizontal="left" vertical="center"/>
    </xf>
    <xf numFmtId="0" fontId="17" fillId="3" borderId="9" xfId="2" applyFont="1" applyFill="1" applyBorder="1" applyAlignment="1">
      <alignment horizontal="left" vertical="center"/>
    </xf>
    <xf numFmtId="0" fontId="28" fillId="3" borderId="58" xfId="2" applyFont="1" applyFill="1" applyBorder="1" applyAlignment="1">
      <alignment horizontal="center"/>
    </xf>
    <xf numFmtId="0" fontId="28" fillId="3" borderId="32" xfId="2" applyFont="1" applyFill="1" applyBorder="1" applyAlignment="1">
      <alignment horizontal="center"/>
    </xf>
    <xf numFmtId="0" fontId="14" fillId="3" borderId="10" xfId="2" applyFont="1" applyFill="1" applyBorder="1" applyAlignment="1">
      <alignment horizontal="left" vertical="center"/>
    </xf>
    <xf numFmtId="0" fontId="14" fillId="3" borderId="17" xfId="2" applyFont="1" applyFill="1" applyBorder="1" applyAlignment="1">
      <alignment horizontal="left" vertical="center"/>
    </xf>
    <xf numFmtId="0" fontId="14" fillId="3" borderId="18" xfId="2" applyFont="1" applyFill="1" applyBorder="1" applyAlignment="1">
      <alignment horizontal="left" vertical="center"/>
    </xf>
    <xf numFmtId="0" fontId="14" fillId="3" borderId="14" xfId="2" applyFont="1" applyFill="1" applyBorder="1" applyAlignment="1">
      <alignment horizontal="left"/>
    </xf>
    <xf numFmtId="0" fontId="14" fillId="3" borderId="15" xfId="2" applyFont="1" applyFill="1" applyBorder="1" applyAlignment="1">
      <alignment horizontal="left"/>
    </xf>
    <xf numFmtId="0" fontId="17" fillId="3" borderId="59" xfId="2" applyFont="1" applyFill="1" applyBorder="1" applyAlignment="1">
      <alignment horizontal="left" vertical="center"/>
    </xf>
    <xf numFmtId="0" fontId="17" fillId="3" borderId="60" xfId="2" applyFont="1" applyFill="1" applyBorder="1" applyAlignment="1">
      <alignment horizontal="left" vertical="center"/>
    </xf>
    <xf numFmtId="0" fontId="17" fillId="3" borderId="27" xfId="2" applyFont="1" applyFill="1" applyBorder="1" applyAlignment="1">
      <alignment horizontal="left" vertical="center"/>
    </xf>
    <xf numFmtId="0" fontId="17" fillId="3" borderId="39" xfId="2" applyFont="1" applyFill="1" applyBorder="1" applyAlignment="1">
      <alignment horizontal="left" vertical="center"/>
    </xf>
    <xf numFmtId="0" fontId="17" fillId="3" borderId="27" xfId="2" applyFont="1" applyFill="1" applyBorder="1" applyAlignment="1">
      <alignment horizontal="left" vertical="center" wrapText="1"/>
    </xf>
    <xf numFmtId="0" fontId="17" fillId="3" borderId="39" xfId="2" applyFont="1" applyFill="1" applyBorder="1" applyAlignment="1">
      <alignment horizontal="left" vertical="center" wrapText="1"/>
    </xf>
    <xf numFmtId="0" fontId="18" fillId="3" borderId="27" xfId="2" applyFont="1" applyFill="1" applyBorder="1" applyAlignment="1">
      <alignment horizontal="left" vertical="center" wrapText="1"/>
    </xf>
    <xf numFmtId="0" fontId="18" fillId="3" borderId="39" xfId="2" applyFont="1" applyFill="1" applyBorder="1" applyAlignment="1">
      <alignment horizontal="left" vertical="center" wrapText="1"/>
    </xf>
    <xf numFmtId="0" fontId="21" fillId="2" borderId="27" xfId="3" applyFont="1" applyFill="1" applyBorder="1" applyAlignment="1">
      <alignment horizontal="center"/>
    </xf>
    <xf numFmtId="0" fontId="21" fillId="2" borderId="39" xfId="3" applyFont="1" applyFill="1" applyBorder="1" applyAlignment="1">
      <alignment horizontal="center"/>
    </xf>
    <xf numFmtId="3" fontId="13" fillId="3" borderId="11" xfId="3" applyNumberFormat="1" applyFont="1" applyFill="1" applyBorder="1" applyAlignment="1">
      <alignment horizontal="right"/>
    </xf>
    <xf numFmtId="3" fontId="13" fillId="3" borderId="12" xfId="3" applyNumberFormat="1" applyFont="1" applyFill="1" applyBorder="1" applyAlignment="1">
      <alignment horizontal="right"/>
    </xf>
    <xf numFmtId="3" fontId="13" fillId="3" borderId="30" xfId="3" applyNumberFormat="1" applyFont="1" applyFill="1" applyBorder="1" applyAlignment="1">
      <alignment horizontal="right"/>
    </xf>
    <xf numFmtId="0" fontId="21" fillId="3" borderId="64" xfId="3" applyFont="1" applyFill="1" applyBorder="1" applyAlignment="1">
      <alignment horizontal="center"/>
    </xf>
    <xf numFmtId="0" fontId="21" fillId="3" borderId="18" xfId="3" applyFont="1" applyFill="1" applyBorder="1" applyAlignment="1">
      <alignment horizontal="center"/>
    </xf>
    <xf numFmtId="0" fontId="21" fillId="3" borderId="37" xfId="3" applyFont="1" applyFill="1" applyBorder="1" applyAlignment="1">
      <alignment horizontal="center"/>
    </xf>
    <xf numFmtId="0" fontId="21" fillId="3" borderId="3" xfId="3" applyFont="1" applyFill="1" applyBorder="1" applyAlignment="1">
      <alignment horizontal="center"/>
    </xf>
    <xf numFmtId="0" fontId="21" fillId="3" borderId="31" xfId="3" applyFont="1" applyFill="1" applyBorder="1" applyAlignment="1">
      <alignment horizontal="center"/>
    </xf>
    <xf numFmtId="0" fontId="21" fillId="3" borderId="38" xfId="3" applyFont="1" applyFill="1" applyBorder="1" applyAlignment="1">
      <alignment horizontal="center"/>
    </xf>
    <xf numFmtId="0" fontId="21" fillId="2" borderId="65" xfId="3" applyFont="1" applyFill="1" applyBorder="1" applyAlignment="1">
      <alignment horizontal="center"/>
    </xf>
    <xf numFmtId="0" fontId="21" fillId="2" borderId="66" xfId="3" applyFont="1" applyFill="1" applyBorder="1" applyAlignment="1">
      <alignment horizontal="center"/>
    </xf>
    <xf numFmtId="0" fontId="21" fillId="2" borderId="67" xfId="3" applyFont="1" applyFill="1" applyBorder="1" applyAlignment="1">
      <alignment horizontal="center"/>
    </xf>
    <xf numFmtId="3" fontId="13" fillId="2" borderId="11" xfId="3" applyNumberFormat="1" applyFont="1" applyFill="1" applyBorder="1" applyAlignment="1">
      <alignment horizontal="right"/>
    </xf>
    <xf numFmtId="3" fontId="13" fillId="2" borderId="12" xfId="3" applyNumberFormat="1" applyFont="1" applyFill="1" applyBorder="1" applyAlignment="1">
      <alignment horizontal="right"/>
    </xf>
    <xf numFmtId="3" fontId="13" fillId="2" borderId="30" xfId="3" applyNumberFormat="1" applyFont="1" applyFill="1" applyBorder="1" applyAlignment="1">
      <alignment horizontal="right"/>
    </xf>
    <xf numFmtId="0" fontId="13" fillId="3" borderId="65" xfId="3" applyFont="1" applyFill="1" applyBorder="1" applyAlignment="1">
      <alignment horizontal="center"/>
    </xf>
    <xf numFmtId="0" fontId="13" fillId="3" borderId="66" xfId="3" applyFont="1" applyFill="1" applyBorder="1" applyAlignment="1">
      <alignment horizontal="center"/>
    </xf>
    <xf numFmtId="0" fontId="13" fillId="3" borderId="67" xfId="3" applyFont="1" applyFill="1" applyBorder="1" applyAlignment="1">
      <alignment horizontal="center"/>
    </xf>
    <xf numFmtId="0" fontId="21" fillId="2" borderId="64" xfId="3" applyFont="1" applyFill="1" applyBorder="1" applyAlignment="1">
      <alignment horizontal="center"/>
    </xf>
    <xf numFmtId="0" fontId="21" fillId="2" borderId="18" xfId="3" applyFont="1" applyFill="1" applyBorder="1" applyAlignment="1">
      <alignment horizontal="center"/>
    </xf>
    <xf numFmtId="0" fontId="21" fillId="2" borderId="37" xfId="3" applyFont="1" applyFill="1" applyBorder="1" applyAlignment="1">
      <alignment horizontal="center"/>
    </xf>
    <xf numFmtId="0" fontId="21" fillId="2" borderId="3" xfId="3" applyFont="1" applyFill="1" applyBorder="1" applyAlignment="1">
      <alignment horizontal="center"/>
    </xf>
    <xf numFmtId="0" fontId="21" fillId="2" borderId="31" xfId="3" applyFont="1" applyFill="1" applyBorder="1" applyAlignment="1">
      <alignment horizontal="center"/>
    </xf>
    <xf numFmtId="0" fontId="21" fillId="2" borderId="38" xfId="3" applyFont="1" applyFill="1" applyBorder="1" applyAlignment="1">
      <alignment horizontal="center"/>
    </xf>
    <xf numFmtId="49" fontId="26" fillId="4" borderId="27" xfId="3" applyNumberFormat="1" applyFont="1" applyFill="1" applyBorder="1" applyAlignment="1">
      <alignment horizontal="center"/>
    </xf>
    <xf numFmtId="49" fontId="26" fillId="4" borderId="39" xfId="3" applyNumberFormat="1" applyFont="1" applyFill="1" applyBorder="1" applyAlignment="1">
      <alignment horizontal="center"/>
    </xf>
    <xf numFmtId="0" fontId="13" fillId="2" borderId="1" xfId="3" applyFont="1" applyFill="1" applyBorder="1" applyAlignment="1">
      <alignment horizontal="center"/>
    </xf>
    <xf numFmtId="0" fontId="13" fillId="2" borderId="21" xfId="3" applyFont="1" applyFill="1" applyBorder="1" applyAlignment="1">
      <alignment horizontal="center"/>
    </xf>
    <xf numFmtId="0" fontId="13" fillId="2" borderId="54" xfId="3" applyFont="1" applyFill="1" applyBorder="1" applyAlignment="1">
      <alignment horizontal="center"/>
    </xf>
    <xf numFmtId="0" fontId="16" fillId="3" borderId="27" xfId="2" applyNumberFormat="1" applyFont="1" applyFill="1" applyBorder="1" applyAlignment="1">
      <alignment horizontal="left" vertical="center"/>
    </xf>
    <xf numFmtId="0" fontId="16" fillId="3" borderId="34" xfId="2" applyNumberFormat="1" applyFont="1" applyFill="1" applyBorder="1" applyAlignment="1">
      <alignment horizontal="left" vertical="center"/>
    </xf>
    <xf numFmtId="0" fontId="16" fillId="3" borderId="15" xfId="2" applyNumberFormat="1" applyFont="1" applyFill="1" applyBorder="1" applyAlignment="1">
      <alignment horizontal="left" vertical="center"/>
    </xf>
    <xf numFmtId="0" fontId="21" fillId="0" borderId="24" xfId="3" applyFont="1" applyBorder="1" applyAlignment="1">
      <alignment wrapText="1"/>
    </xf>
    <xf numFmtId="0" fontId="21" fillId="0" borderId="30" xfId="3" applyFont="1" applyBorder="1" applyAlignment="1">
      <alignment wrapText="1"/>
    </xf>
    <xf numFmtId="0" fontId="21" fillId="0" borderId="42" xfId="3" applyFont="1" applyBorder="1" applyAlignment="1">
      <alignment wrapText="1"/>
    </xf>
    <xf numFmtId="0" fontId="21" fillId="0" borderId="16" xfId="3" applyFont="1" applyBorder="1" applyAlignment="1">
      <alignment wrapText="1"/>
    </xf>
    <xf numFmtId="0" fontId="21" fillId="0" borderId="43" xfId="3" applyFont="1" applyBorder="1" applyAlignment="1">
      <alignment wrapText="1"/>
    </xf>
    <xf numFmtId="0" fontId="21" fillId="2" borderId="4" xfId="3" applyFont="1" applyFill="1" applyBorder="1" applyAlignment="1"/>
    <xf numFmtId="0" fontId="21" fillId="0" borderId="0" xfId="3" applyFont="1" applyBorder="1" applyAlignment="1"/>
    <xf numFmtId="0" fontId="21" fillId="0" borderId="3" xfId="3" applyFont="1" applyBorder="1" applyAlignment="1"/>
    <xf numFmtId="0" fontId="13" fillId="2" borderId="14" xfId="3" applyFont="1" applyFill="1" applyBorder="1" applyAlignment="1">
      <alignment horizontal="center"/>
    </xf>
    <xf numFmtId="0" fontId="13" fillId="2" borderId="17" xfId="3" applyFont="1" applyFill="1" applyBorder="1" applyAlignment="1">
      <alignment horizontal="center"/>
    </xf>
    <xf numFmtId="0" fontId="13" fillId="2" borderId="18" xfId="3" applyFont="1" applyFill="1" applyBorder="1" applyAlignment="1">
      <alignment horizontal="center"/>
    </xf>
    <xf numFmtId="165" fontId="21" fillId="2" borderId="16" xfId="3" applyNumberFormat="1" applyFont="1" applyFill="1" applyBorder="1" applyAlignment="1">
      <alignment horizontal="center"/>
    </xf>
    <xf numFmtId="165" fontId="21" fillId="2" borderId="43" xfId="3" applyNumberFormat="1" applyFont="1" applyFill="1" applyBorder="1" applyAlignment="1">
      <alignment horizontal="center"/>
    </xf>
    <xf numFmtId="0" fontId="20" fillId="3" borderId="14" xfId="2" applyFont="1" applyFill="1" applyBorder="1" applyAlignment="1">
      <alignment horizontal="left"/>
    </xf>
    <xf numFmtId="0" fontId="20" fillId="3" borderId="34" xfId="2" applyFont="1" applyFill="1" applyBorder="1" applyAlignment="1">
      <alignment horizontal="left"/>
    </xf>
    <xf numFmtId="0" fontId="21" fillId="0" borderId="4" xfId="3" applyFont="1" applyBorder="1" applyAlignment="1">
      <alignment horizontal="center"/>
    </xf>
    <xf numFmtId="0" fontId="21" fillId="0" borderId="0" xfId="3" applyFont="1" applyBorder="1" applyAlignment="1">
      <alignment horizontal="center"/>
    </xf>
    <xf numFmtId="0" fontId="21" fillId="0" borderId="3" xfId="3" applyFont="1" applyBorder="1" applyAlignment="1">
      <alignment horizontal="center"/>
    </xf>
    <xf numFmtId="0" fontId="20" fillId="4" borderId="0"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4" fillId="0" borderId="69"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9" xfId="0" applyFont="1" applyBorder="1" applyAlignment="1">
      <alignment horizontal="center" vertical="center" wrapText="1"/>
    </xf>
    <xf numFmtId="49" fontId="16" fillId="3" borderId="27" xfId="2" applyNumberFormat="1" applyFont="1" applyFill="1" applyBorder="1" applyAlignment="1">
      <alignment horizontal="left" vertical="center"/>
    </xf>
    <xf numFmtId="49" fontId="16" fillId="3" borderId="34" xfId="2" applyNumberFormat="1" applyFont="1" applyFill="1" applyBorder="1" applyAlignment="1">
      <alignment horizontal="left" vertical="center"/>
    </xf>
    <xf numFmtId="0" fontId="35" fillId="3" borderId="58" xfId="0" applyFont="1" applyFill="1" applyBorder="1" applyAlignment="1">
      <alignment horizontal="center" vertical="center" wrapText="1"/>
    </xf>
    <xf numFmtId="0" fontId="35" fillId="3" borderId="56"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1" fillId="2" borderId="27" xfId="3" applyNumberFormat="1" applyFont="1" applyFill="1" applyBorder="1" applyAlignment="1">
      <alignment horizontal="left"/>
    </xf>
    <xf numFmtId="0" fontId="21" fillId="2" borderId="34" xfId="3" applyNumberFormat="1" applyFont="1" applyFill="1" applyBorder="1" applyAlignment="1">
      <alignment horizontal="left"/>
    </xf>
    <xf numFmtId="0" fontId="21" fillId="2" borderId="15" xfId="3" applyNumberFormat="1" applyFont="1" applyFill="1" applyBorder="1" applyAlignment="1">
      <alignment horizontal="left"/>
    </xf>
    <xf numFmtId="165" fontId="21" fillId="2" borderId="27" xfId="3" applyNumberFormat="1" applyFont="1" applyFill="1" applyBorder="1" applyAlignment="1">
      <alignment horizontal="right"/>
    </xf>
    <xf numFmtId="165" fontId="21" fillId="2" borderId="39" xfId="3" applyNumberFormat="1" applyFont="1" applyFill="1" applyBorder="1" applyAlignment="1">
      <alignment horizontal="right"/>
    </xf>
    <xf numFmtId="0" fontId="29" fillId="0" borderId="71"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0" fillId="3" borderId="39" xfId="2" applyFont="1" applyFill="1" applyBorder="1" applyAlignment="1">
      <alignment horizontal="left"/>
    </xf>
    <xf numFmtId="0" fontId="30" fillId="0" borderId="10" xfId="0" applyFont="1" applyBorder="1" applyAlignment="1">
      <alignment horizontal="left" vertical="top" wrapText="1"/>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3" borderId="4"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2" fillId="3" borderId="34" xfId="0" applyFont="1" applyFill="1" applyBorder="1" applyAlignment="1">
      <alignment horizontal="left" vertical="center" wrapText="1"/>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1" fillId="0" borderId="13" xfId="0" applyFont="1" applyBorder="1" applyAlignment="1">
      <alignment horizontal="center" vertical="center"/>
    </xf>
    <xf numFmtId="0" fontId="31" fillId="0" borderId="67" xfId="0" applyFont="1" applyBorder="1" applyAlignment="1">
      <alignment horizontal="center" vertical="center"/>
    </xf>
    <xf numFmtId="0" fontId="29" fillId="0" borderId="41" xfId="0" applyFont="1" applyFill="1" applyBorder="1" applyAlignment="1">
      <alignment horizontal="center" vertical="top" wrapText="1"/>
    </xf>
    <xf numFmtId="0" fontId="29" fillId="0" borderId="30" xfId="0" applyFont="1" applyFill="1" applyBorder="1" applyAlignment="1">
      <alignment horizontal="center" vertical="top" wrapText="1"/>
    </xf>
    <xf numFmtId="0" fontId="30" fillId="3" borderId="4" xfId="0" applyFont="1" applyFill="1" applyBorder="1" applyAlignment="1">
      <alignment horizontal="left" vertical="top" wrapText="1"/>
    </xf>
    <xf numFmtId="0" fontId="30" fillId="3" borderId="0" xfId="0" applyFont="1" applyFill="1" applyBorder="1" applyAlignment="1">
      <alignment horizontal="left" vertical="top" wrapText="1"/>
    </xf>
    <xf numFmtId="0" fontId="30" fillId="3" borderId="3" xfId="0" applyFont="1" applyFill="1" applyBorder="1" applyAlignment="1">
      <alignment horizontal="left" vertical="top" wrapText="1"/>
    </xf>
    <xf numFmtId="0" fontId="30" fillId="3" borderId="14" xfId="0" applyFont="1" applyFill="1" applyBorder="1" applyAlignment="1">
      <alignment horizontal="left" vertical="center" wrapText="1"/>
    </xf>
    <xf numFmtId="0" fontId="30" fillId="3" borderId="34" xfId="0" applyFont="1" applyFill="1" applyBorder="1" applyAlignment="1">
      <alignment horizontal="left" vertical="center" wrapText="1"/>
    </xf>
    <xf numFmtId="0" fontId="30" fillId="3" borderId="39" xfId="0" applyFont="1" applyFill="1" applyBorder="1" applyAlignment="1">
      <alignment horizontal="left" vertical="center" wrapText="1"/>
    </xf>
    <xf numFmtId="0" fontId="31" fillId="0" borderId="24" xfId="0" applyFont="1" applyBorder="1" applyAlignment="1">
      <alignment horizontal="left" wrapText="1"/>
    </xf>
    <xf numFmtId="0" fontId="31" fillId="0" borderId="25" xfId="0" applyFont="1" applyBorder="1" applyAlignment="1">
      <alignment horizontal="left" wrapText="1"/>
    </xf>
    <xf numFmtId="0" fontId="13" fillId="2" borderId="1" xfId="3" applyFont="1" applyFill="1" applyBorder="1" applyAlignment="1">
      <alignment horizontal="center" wrapText="1"/>
    </xf>
    <xf numFmtId="0" fontId="13" fillId="2" borderId="21" xfId="3" applyFont="1" applyFill="1" applyBorder="1" applyAlignment="1">
      <alignment horizontal="center" wrapText="1"/>
    </xf>
    <xf numFmtId="0" fontId="24" fillId="4" borderId="23"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0" fillId="2" borderId="1" xfId="3" applyFont="1" applyFill="1" applyBorder="1" applyAlignment="1">
      <alignment horizontal="center" wrapText="1"/>
    </xf>
    <xf numFmtId="0" fontId="20" fillId="2" borderId="21" xfId="3" applyFont="1" applyFill="1" applyBorder="1" applyAlignment="1">
      <alignment horizontal="center" wrapText="1"/>
    </xf>
    <xf numFmtId="0" fontId="25" fillId="0" borderId="24" xfId="0" applyFont="1" applyBorder="1" applyAlignment="1">
      <alignment vertical="center" wrapText="1"/>
    </xf>
    <xf numFmtId="0" fontId="25" fillId="0" borderId="25" xfId="0" applyFont="1" applyBorder="1" applyAlignment="1">
      <alignment vertical="center" wrapText="1"/>
    </xf>
    <xf numFmtId="0" fontId="24" fillId="4" borderId="22"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16" fillId="3" borderId="14" xfId="2" applyNumberFormat="1" applyFont="1" applyFill="1" applyBorder="1" applyAlignment="1">
      <alignment horizontal="left" vertical="center"/>
    </xf>
    <xf numFmtId="0" fontId="24" fillId="4" borderId="41" xfId="0" applyFont="1" applyFill="1" applyBorder="1" applyAlignment="1">
      <alignment horizontal="left" vertical="center" wrapText="1"/>
    </xf>
    <xf numFmtId="0" fontId="24" fillId="4" borderId="30" xfId="0" applyFont="1" applyFill="1" applyBorder="1" applyAlignment="1">
      <alignment horizontal="left" vertical="center" wrapText="1"/>
    </xf>
    <xf numFmtId="0" fontId="13" fillId="2" borderId="6" xfId="3" applyFont="1" applyFill="1" applyBorder="1" applyAlignment="1">
      <alignment horizontal="center"/>
    </xf>
    <xf numFmtId="0" fontId="13" fillId="2" borderId="7" xfId="3" applyFont="1" applyFill="1" applyBorder="1" applyAlignment="1">
      <alignment horizontal="center"/>
    </xf>
    <xf numFmtId="0" fontId="13" fillId="2" borderId="8" xfId="3" applyFont="1" applyFill="1" applyBorder="1" applyAlignment="1">
      <alignment horizontal="center"/>
    </xf>
    <xf numFmtId="0" fontId="21" fillId="2" borderId="4" xfId="3" applyFont="1" applyFill="1" applyBorder="1" applyAlignment="1">
      <alignment vertical="top" wrapText="1"/>
    </xf>
    <xf numFmtId="0" fontId="21" fillId="0" borderId="0" xfId="3" applyFont="1" applyBorder="1" applyAlignment="1">
      <alignment vertical="top" wrapText="1"/>
    </xf>
    <xf numFmtId="0" fontId="21" fillId="0" borderId="3" xfId="3" applyFont="1" applyBorder="1" applyAlignment="1">
      <alignment vertical="top" wrapText="1"/>
    </xf>
    <xf numFmtId="0" fontId="21" fillId="0" borderId="4" xfId="3" applyFont="1" applyBorder="1" applyAlignment="1">
      <alignment vertical="top" wrapText="1"/>
    </xf>
    <xf numFmtId="0" fontId="21" fillId="0" borderId="13" xfId="3" applyFont="1" applyBorder="1" applyAlignment="1">
      <alignment vertical="top" wrapText="1"/>
    </xf>
    <xf numFmtId="0" fontId="21" fillId="0" borderId="33" xfId="3" applyFont="1" applyBorder="1" applyAlignment="1">
      <alignment vertical="top" wrapText="1"/>
    </xf>
    <xf numFmtId="0" fontId="21" fillId="0" borderId="38" xfId="3" applyFont="1" applyBorder="1" applyAlignment="1">
      <alignment vertical="top" wrapText="1"/>
    </xf>
    <xf numFmtId="0" fontId="20" fillId="2" borderId="45" xfId="3" applyFont="1" applyFill="1" applyBorder="1" applyAlignment="1">
      <alignment horizontal="center" wrapText="1"/>
    </xf>
    <xf numFmtId="0" fontId="25" fillId="0" borderId="10"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0" xfId="0" applyFont="1" applyBorder="1" applyAlignment="1">
      <alignment horizontal="center" vertical="center" wrapText="1"/>
    </xf>
    <xf numFmtId="0" fontId="13" fillId="4" borderId="23" xfId="0" applyFont="1" applyFill="1" applyBorder="1" applyAlignment="1">
      <alignment horizontal="center" vertical="center"/>
    </xf>
    <xf numFmtId="0" fontId="13" fillId="2" borderId="1"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16" fillId="3" borderId="27" xfId="2" applyNumberFormat="1" applyFont="1" applyFill="1" applyBorder="1" applyAlignment="1">
      <alignment horizontal="center" vertical="center"/>
    </xf>
    <xf numFmtId="0" fontId="16" fillId="3" borderId="34" xfId="2" applyNumberFormat="1" applyFont="1" applyFill="1" applyBorder="1" applyAlignment="1">
      <alignment horizontal="center" vertical="center"/>
    </xf>
    <xf numFmtId="0" fontId="16" fillId="3" borderId="15" xfId="2" applyNumberFormat="1" applyFont="1" applyFill="1" applyBorder="1" applyAlignment="1">
      <alignment horizontal="center" vertical="center"/>
    </xf>
    <xf numFmtId="0" fontId="31" fillId="0" borderId="6" xfId="0" applyFont="1" applyBorder="1" applyAlignment="1">
      <alignment horizontal="center" wrapText="1"/>
    </xf>
    <xf numFmtId="0" fontId="31" fillId="0" borderId="7" xfId="0" applyFont="1" applyBorder="1" applyAlignment="1">
      <alignment horizontal="center" wrapText="1"/>
    </xf>
    <xf numFmtId="0" fontId="31" fillId="0" borderId="19" xfId="0" applyFont="1" applyBorder="1" applyAlignment="1">
      <alignment horizontal="center" wrapText="1"/>
    </xf>
    <xf numFmtId="0" fontId="13" fillId="3" borderId="58" xfId="2" applyFont="1" applyFill="1" applyBorder="1" applyAlignment="1">
      <alignment horizontal="left" vertical="center"/>
    </xf>
    <xf numFmtId="0" fontId="13" fillId="3" borderId="56" xfId="2" applyFont="1" applyFill="1" applyBorder="1" applyAlignment="1">
      <alignment horizontal="left" vertical="center"/>
    </xf>
    <xf numFmtId="0" fontId="13" fillId="3" borderId="52" xfId="2" applyFont="1" applyFill="1" applyBorder="1" applyAlignment="1">
      <alignment horizontal="left" vertical="center"/>
    </xf>
    <xf numFmtId="0" fontId="20" fillId="2" borderId="22" xfId="3" applyFont="1" applyFill="1" applyBorder="1" applyAlignment="1">
      <alignment horizontal="center" wrapText="1"/>
    </xf>
    <xf numFmtId="0" fontId="20" fillId="2" borderId="23" xfId="3" applyFont="1" applyFill="1" applyBorder="1" applyAlignment="1">
      <alignment horizontal="center" wrapText="1"/>
    </xf>
    <xf numFmtId="0" fontId="31" fillId="0" borderId="1" xfId="0" applyFont="1" applyBorder="1" applyAlignment="1">
      <alignment horizontal="center" wrapText="1"/>
    </xf>
    <xf numFmtId="0" fontId="31" fillId="0" borderId="21" xfId="0" applyFont="1" applyBorder="1" applyAlignment="1">
      <alignment horizontal="center" wrapText="1"/>
    </xf>
    <xf numFmtId="0" fontId="31" fillId="0" borderId="45" xfId="0" applyFont="1" applyBorder="1" applyAlignment="1">
      <alignment horizontal="center" wrapText="1"/>
    </xf>
    <xf numFmtId="0" fontId="35" fillId="0" borderId="24" xfId="4" applyFont="1" applyBorder="1" applyAlignment="1">
      <alignment horizontal="left" vertical="top" wrapText="1"/>
    </xf>
    <xf numFmtId="0" fontId="35" fillId="0" borderId="16" xfId="4" applyFont="1" applyBorder="1" applyAlignment="1">
      <alignment horizontal="left" vertical="top" wrapText="1"/>
    </xf>
    <xf numFmtId="0" fontId="20" fillId="2" borderId="6" xfId="3" applyFont="1" applyFill="1" applyBorder="1" applyAlignment="1">
      <alignment horizontal="center" wrapText="1"/>
    </xf>
    <xf numFmtId="0" fontId="20" fillId="2" borderId="7" xfId="3" applyFont="1" applyFill="1" applyBorder="1" applyAlignment="1">
      <alignment horizontal="center" wrapText="1"/>
    </xf>
    <xf numFmtId="0" fontId="20" fillId="2" borderId="19" xfId="3" applyFont="1" applyFill="1" applyBorder="1" applyAlignment="1">
      <alignment horizontal="center" wrapText="1"/>
    </xf>
    <xf numFmtId="0" fontId="20" fillId="3" borderId="58" xfId="2" applyFont="1" applyFill="1" applyBorder="1" applyAlignment="1">
      <alignment horizontal="left"/>
    </xf>
    <xf numFmtId="0" fontId="20" fillId="3" borderId="56" xfId="2" applyFont="1" applyFill="1" applyBorder="1" applyAlignment="1">
      <alignment horizontal="left"/>
    </xf>
    <xf numFmtId="0" fontId="20" fillId="3" borderId="32" xfId="2" applyFont="1" applyFill="1" applyBorder="1" applyAlignment="1">
      <alignment horizontal="left"/>
    </xf>
    <xf numFmtId="0" fontId="16" fillId="3" borderId="68" xfId="2" applyNumberFormat="1" applyFont="1" applyFill="1" applyBorder="1" applyAlignment="1">
      <alignment horizontal="left" vertical="center"/>
    </xf>
    <xf numFmtId="0" fontId="16" fillId="3" borderId="69" xfId="2" applyNumberFormat="1" applyFont="1" applyFill="1" applyBorder="1" applyAlignment="1">
      <alignment horizontal="left" vertical="center"/>
    </xf>
    <xf numFmtId="0" fontId="16" fillId="3" borderId="70" xfId="2" applyNumberFormat="1" applyFont="1" applyFill="1" applyBorder="1" applyAlignment="1">
      <alignment horizontal="left" vertical="center"/>
    </xf>
  </cellXfs>
  <cellStyles count="9">
    <cellStyle name="Comma" xfId="1" builtinId="3"/>
    <cellStyle name="Comma 2" xfId="5" xr:uid="{00000000-0005-0000-0000-000001000000}"/>
    <cellStyle name="Normal" xfId="0" builtinId="0"/>
    <cellStyle name="Normal 2" xfId="2" xr:uid="{00000000-0005-0000-0000-000003000000}"/>
    <cellStyle name="Normal 3" xfId="3" xr:uid="{00000000-0005-0000-0000-000004000000}"/>
    <cellStyle name="Normal 3 2" xfId="7" xr:uid="{00000000-0005-0000-0000-000005000000}"/>
    <cellStyle name="Normal 4" xfId="4" xr:uid="{00000000-0005-0000-0000-000006000000}"/>
    <cellStyle name="Percent" xfId="8" builtinId="5"/>
    <cellStyle name="Percent 2" xfId="6" xr:uid="{00000000-0005-0000-0000-000008000000}"/>
  </cellStyles>
  <dxfs count="1">
    <dxf>
      <font>
        <b/>
        <i val="0"/>
        <strike val="0"/>
        <condense val="0"/>
        <extend val="0"/>
        <outline val="0"/>
        <shadow val="0"/>
        <u val="none"/>
        <vertAlign val="baseline"/>
        <sz val="11"/>
        <color theme="1"/>
        <name val="Calibri"/>
        <scheme val="minor"/>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4262437</xdr:colOff>
      <xdr:row>2</xdr:row>
      <xdr:rowOff>47625</xdr:rowOff>
    </xdr:from>
    <xdr:to>
      <xdr:col>1</xdr:col>
      <xdr:colOff>4429124</xdr:colOff>
      <xdr:row>3</xdr:row>
      <xdr:rowOff>71437</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4524375" y="321469"/>
          <a:ext cx="166687" cy="27384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0</xdr:colOff>
      <xdr:row>3</xdr:row>
      <xdr:rowOff>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a:off x="8321040" y="54864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4" name="Line 6">
          <a:extLst>
            <a:ext uri="{FF2B5EF4-FFF2-40B4-BE49-F238E27FC236}">
              <a16:creationId xmlns:a16="http://schemas.microsoft.com/office/drawing/2014/main" id="{00000000-0008-0000-0600-000004000000}"/>
            </a:ext>
          </a:extLst>
        </xdr:cNvPr>
        <xdr:cNvSpPr>
          <a:spLocks noChangeShapeType="1"/>
        </xdr:cNvSpPr>
      </xdr:nvSpPr>
      <xdr:spPr bwMode="auto">
        <a:xfrm>
          <a:off x="8321040" y="544068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gency_Name" displayName="Agency_Name" ref="B1:C167" totalsRowShown="0" headerRowDxfId="0">
  <autoFilter ref="B1:C167" xr:uid="{00000000-0009-0000-0100-000001000000}"/>
  <tableColumns count="2">
    <tableColumn id="1" xr3:uid="{00000000-0010-0000-0000-000001000000}" name="Code"/>
    <tableColumn id="2" xr3:uid="{00000000-0010-0000-0000-000002000000}" name="Ageny Nam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B1:C167"/>
  <sheetViews>
    <sheetView topLeftCell="A142" workbookViewId="0">
      <selection activeCell="F21" sqref="F21"/>
    </sheetView>
  </sheetViews>
  <sheetFormatPr defaultRowHeight="14.5" x14ac:dyDescent="0.35"/>
  <cols>
    <col min="2" max="2" width="7.7265625" customWidth="1"/>
    <col min="3" max="3" width="22" bestFit="1" customWidth="1"/>
  </cols>
  <sheetData>
    <row r="1" spans="2:3" x14ac:dyDescent="0.35">
      <c r="B1" s="331" t="s">
        <v>296</v>
      </c>
      <c r="C1" s="331" t="s">
        <v>297</v>
      </c>
    </row>
    <row r="2" spans="2:3" x14ac:dyDescent="0.35">
      <c r="B2">
        <v>201</v>
      </c>
      <c r="C2" t="s">
        <v>298</v>
      </c>
    </row>
    <row r="3" spans="2:3" x14ac:dyDescent="0.35">
      <c r="B3">
        <v>202</v>
      </c>
      <c r="C3" t="s">
        <v>299</v>
      </c>
    </row>
    <row r="4" spans="2:3" x14ac:dyDescent="0.35">
      <c r="B4">
        <v>203</v>
      </c>
      <c r="C4" t="s">
        <v>300</v>
      </c>
    </row>
    <row r="5" spans="2:3" x14ac:dyDescent="0.35">
      <c r="B5">
        <v>204</v>
      </c>
      <c r="C5" t="s">
        <v>301</v>
      </c>
    </row>
    <row r="6" spans="2:3" x14ac:dyDescent="0.35">
      <c r="B6">
        <v>205</v>
      </c>
      <c r="C6" t="s">
        <v>302</v>
      </c>
    </row>
    <row r="7" spans="2:3" x14ac:dyDescent="0.35">
      <c r="B7">
        <v>206</v>
      </c>
      <c r="C7" t="s">
        <v>303</v>
      </c>
    </row>
    <row r="8" spans="2:3" x14ac:dyDescent="0.35">
      <c r="B8">
        <v>207</v>
      </c>
      <c r="C8" t="s">
        <v>304</v>
      </c>
    </row>
    <row r="9" spans="2:3" x14ac:dyDescent="0.35">
      <c r="B9">
        <v>208</v>
      </c>
      <c r="C9" t="s">
        <v>461</v>
      </c>
    </row>
    <row r="10" spans="2:3" x14ac:dyDescent="0.35">
      <c r="B10">
        <v>209</v>
      </c>
      <c r="C10" t="s">
        <v>460</v>
      </c>
    </row>
    <row r="11" spans="2:3" x14ac:dyDescent="0.35">
      <c r="B11">
        <v>211</v>
      </c>
      <c r="C11" t="s">
        <v>459</v>
      </c>
    </row>
    <row r="12" spans="2:3" x14ac:dyDescent="0.35">
      <c r="B12">
        <v>212</v>
      </c>
      <c r="C12" t="s">
        <v>458</v>
      </c>
    </row>
    <row r="13" spans="2:3" x14ac:dyDescent="0.35">
      <c r="B13">
        <v>213</v>
      </c>
      <c r="C13" t="s">
        <v>457</v>
      </c>
    </row>
    <row r="14" spans="2:3" x14ac:dyDescent="0.35">
      <c r="B14">
        <v>215</v>
      </c>
      <c r="C14" t="s">
        <v>456</v>
      </c>
    </row>
    <row r="15" spans="2:3" x14ac:dyDescent="0.35">
      <c r="B15">
        <v>216</v>
      </c>
      <c r="C15" t="s">
        <v>455</v>
      </c>
    </row>
    <row r="16" spans="2:3" x14ac:dyDescent="0.35">
      <c r="B16">
        <v>217</v>
      </c>
      <c r="C16" t="s">
        <v>454</v>
      </c>
    </row>
    <row r="17" spans="2:3" x14ac:dyDescent="0.35">
      <c r="B17">
        <v>218</v>
      </c>
      <c r="C17" t="s">
        <v>453</v>
      </c>
    </row>
    <row r="18" spans="2:3" x14ac:dyDescent="0.35">
      <c r="B18">
        <v>219</v>
      </c>
      <c r="C18" t="s">
        <v>452</v>
      </c>
    </row>
    <row r="19" spans="2:3" x14ac:dyDescent="0.35">
      <c r="B19">
        <v>220</v>
      </c>
      <c r="C19" t="s">
        <v>451</v>
      </c>
    </row>
    <row r="20" spans="2:3" x14ac:dyDescent="0.35">
      <c r="B20">
        <v>221</v>
      </c>
      <c r="C20" t="s">
        <v>450</v>
      </c>
    </row>
    <row r="21" spans="2:3" x14ac:dyDescent="0.35">
      <c r="B21">
        <v>222</v>
      </c>
      <c r="C21" t="s">
        <v>449</v>
      </c>
    </row>
    <row r="22" spans="2:3" x14ac:dyDescent="0.35">
      <c r="B22">
        <v>223</v>
      </c>
      <c r="C22" t="s">
        <v>448</v>
      </c>
    </row>
    <row r="23" spans="2:3" x14ac:dyDescent="0.35">
      <c r="B23">
        <v>224</v>
      </c>
      <c r="C23" t="s">
        <v>447</v>
      </c>
    </row>
    <row r="24" spans="2:3" x14ac:dyDescent="0.35">
      <c r="B24">
        <v>225</v>
      </c>
      <c r="C24" t="s">
        <v>446</v>
      </c>
    </row>
    <row r="25" spans="2:3" x14ac:dyDescent="0.35">
      <c r="B25">
        <v>226</v>
      </c>
      <c r="C25" t="s">
        <v>445</v>
      </c>
    </row>
    <row r="26" spans="2:3" x14ac:dyDescent="0.35">
      <c r="B26">
        <v>227</v>
      </c>
      <c r="C26" t="s">
        <v>444</v>
      </c>
    </row>
    <row r="27" spans="2:3" x14ac:dyDescent="0.35">
      <c r="B27">
        <v>228</v>
      </c>
      <c r="C27" t="s">
        <v>443</v>
      </c>
    </row>
    <row r="28" spans="2:3" x14ac:dyDescent="0.35">
      <c r="B28">
        <v>229</v>
      </c>
      <c r="C28" t="s">
        <v>442</v>
      </c>
    </row>
    <row r="29" spans="2:3" x14ac:dyDescent="0.35">
      <c r="B29">
        <v>230</v>
      </c>
      <c r="C29" t="s">
        <v>441</v>
      </c>
    </row>
    <row r="30" spans="2:3" x14ac:dyDescent="0.35">
      <c r="B30">
        <v>231</v>
      </c>
      <c r="C30" t="s">
        <v>440</v>
      </c>
    </row>
    <row r="31" spans="2:3" x14ac:dyDescent="0.35">
      <c r="B31">
        <v>232</v>
      </c>
      <c r="C31" t="s">
        <v>439</v>
      </c>
    </row>
    <row r="32" spans="2:3" x14ac:dyDescent="0.35">
      <c r="B32">
        <v>233</v>
      </c>
      <c r="C32" t="s">
        <v>438</v>
      </c>
    </row>
    <row r="33" spans="2:3" x14ac:dyDescent="0.35">
      <c r="B33">
        <v>234</v>
      </c>
      <c r="C33" t="s">
        <v>437</v>
      </c>
    </row>
    <row r="34" spans="2:3" x14ac:dyDescent="0.35">
      <c r="B34">
        <v>235</v>
      </c>
      <c r="C34" t="s">
        <v>436</v>
      </c>
    </row>
    <row r="35" spans="2:3" x14ac:dyDescent="0.35">
      <c r="B35">
        <v>236</v>
      </c>
      <c r="C35" t="s">
        <v>435</v>
      </c>
    </row>
    <row r="36" spans="2:3" x14ac:dyDescent="0.35">
      <c r="B36">
        <v>237</v>
      </c>
      <c r="C36" t="s">
        <v>434</v>
      </c>
    </row>
    <row r="37" spans="2:3" x14ac:dyDescent="0.35">
      <c r="B37">
        <v>240</v>
      </c>
      <c r="C37" t="s">
        <v>16</v>
      </c>
    </row>
    <row r="38" spans="2:3" x14ac:dyDescent="0.35">
      <c r="B38">
        <v>241</v>
      </c>
      <c r="C38" t="s">
        <v>433</v>
      </c>
    </row>
    <row r="39" spans="2:3" x14ac:dyDescent="0.35">
      <c r="B39">
        <v>242</v>
      </c>
      <c r="C39" t="s">
        <v>432</v>
      </c>
    </row>
    <row r="40" spans="2:3" x14ac:dyDescent="0.35">
      <c r="B40">
        <v>243</v>
      </c>
      <c r="C40" t="s">
        <v>431</v>
      </c>
    </row>
    <row r="41" spans="2:3" x14ac:dyDescent="0.35">
      <c r="B41">
        <v>245</v>
      </c>
      <c r="C41" t="s">
        <v>430</v>
      </c>
    </row>
    <row r="42" spans="2:3" x14ac:dyDescent="0.35">
      <c r="B42">
        <v>246</v>
      </c>
      <c r="C42" t="s">
        <v>429</v>
      </c>
    </row>
    <row r="43" spans="2:3" x14ac:dyDescent="0.35">
      <c r="B43">
        <v>247</v>
      </c>
      <c r="C43" t="s">
        <v>428</v>
      </c>
    </row>
    <row r="44" spans="2:3" x14ac:dyDescent="0.35">
      <c r="B44">
        <v>248</v>
      </c>
      <c r="C44" t="s">
        <v>427</v>
      </c>
    </row>
    <row r="45" spans="2:3" x14ac:dyDescent="0.35">
      <c r="B45">
        <v>251</v>
      </c>
      <c r="C45" t="s">
        <v>426</v>
      </c>
    </row>
    <row r="46" spans="2:3" x14ac:dyDescent="0.35">
      <c r="B46">
        <v>252</v>
      </c>
      <c r="C46" t="s">
        <v>425</v>
      </c>
    </row>
    <row r="47" spans="2:3" x14ac:dyDescent="0.35">
      <c r="B47">
        <v>254</v>
      </c>
      <c r="C47" t="s">
        <v>424</v>
      </c>
    </row>
    <row r="48" spans="2:3" x14ac:dyDescent="0.35">
      <c r="B48">
        <v>255</v>
      </c>
      <c r="C48" t="s">
        <v>423</v>
      </c>
    </row>
    <row r="49" spans="2:3" x14ac:dyDescent="0.35">
      <c r="B49">
        <v>258</v>
      </c>
      <c r="C49" t="s">
        <v>422</v>
      </c>
    </row>
    <row r="50" spans="2:3" x14ac:dyDescent="0.35">
      <c r="B50">
        <v>259</v>
      </c>
      <c r="C50" t="s">
        <v>421</v>
      </c>
    </row>
    <row r="51" spans="2:3" x14ac:dyDescent="0.35">
      <c r="B51">
        <v>260</v>
      </c>
      <c r="C51" t="s">
        <v>420</v>
      </c>
    </row>
    <row r="52" spans="2:3" x14ac:dyDescent="0.35">
      <c r="B52">
        <v>261</v>
      </c>
      <c r="C52" t="s">
        <v>419</v>
      </c>
    </row>
    <row r="53" spans="2:3" x14ac:dyDescent="0.35">
      <c r="B53">
        <v>262</v>
      </c>
      <c r="C53" t="s">
        <v>418</v>
      </c>
    </row>
    <row r="54" spans="2:3" x14ac:dyDescent="0.35">
      <c r="B54">
        <v>263</v>
      </c>
      <c r="C54" t="s">
        <v>417</v>
      </c>
    </row>
    <row r="55" spans="2:3" x14ac:dyDescent="0.35">
      <c r="B55">
        <v>264</v>
      </c>
      <c r="C55" t="s">
        <v>416</v>
      </c>
    </row>
    <row r="56" spans="2:3" x14ac:dyDescent="0.35">
      <c r="B56">
        <v>265</v>
      </c>
      <c r="C56" t="s">
        <v>415</v>
      </c>
    </row>
    <row r="57" spans="2:3" x14ac:dyDescent="0.35">
      <c r="B57">
        <v>267</v>
      </c>
      <c r="C57" t="s">
        <v>414</v>
      </c>
    </row>
    <row r="58" spans="2:3" x14ac:dyDescent="0.35">
      <c r="B58">
        <v>268</v>
      </c>
      <c r="C58" t="s">
        <v>413</v>
      </c>
    </row>
    <row r="59" spans="2:3" x14ac:dyDescent="0.35">
      <c r="B59">
        <v>299</v>
      </c>
      <c r="C59" t="s">
        <v>412</v>
      </c>
    </row>
    <row r="60" spans="2:3" x14ac:dyDescent="0.35">
      <c r="B60">
        <v>301</v>
      </c>
      <c r="C60" t="s">
        <v>411</v>
      </c>
    </row>
    <row r="61" spans="2:3" x14ac:dyDescent="0.35">
      <c r="B61">
        <v>302</v>
      </c>
      <c r="C61" t="s">
        <v>410</v>
      </c>
    </row>
    <row r="62" spans="2:3" x14ac:dyDescent="0.35">
      <c r="B62">
        <v>350</v>
      </c>
      <c r="C62" t="s">
        <v>409</v>
      </c>
    </row>
    <row r="63" spans="2:3" x14ac:dyDescent="0.35">
      <c r="B63">
        <v>351</v>
      </c>
      <c r="C63" t="s">
        <v>408</v>
      </c>
    </row>
    <row r="64" spans="2:3" x14ac:dyDescent="0.35">
      <c r="B64">
        <v>352</v>
      </c>
      <c r="C64" t="s">
        <v>407</v>
      </c>
    </row>
    <row r="65" spans="2:3" x14ac:dyDescent="0.35">
      <c r="B65">
        <v>354</v>
      </c>
      <c r="C65" t="s">
        <v>405</v>
      </c>
    </row>
    <row r="66" spans="2:3" x14ac:dyDescent="0.35">
      <c r="B66">
        <v>355</v>
      </c>
      <c r="C66" t="s">
        <v>404</v>
      </c>
    </row>
    <row r="67" spans="2:3" x14ac:dyDescent="0.35">
      <c r="B67">
        <v>356</v>
      </c>
      <c r="C67" t="s">
        <v>403</v>
      </c>
    </row>
    <row r="68" spans="2:3" x14ac:dyDescent="0.35">
      <c r="B68">
        <v>358</v>
      </c>
      <c r="C68" t="s">
        <v>406</v>
      </c>
    </row>
    <row r="69" spans="2:3" x14ac:dyDescent="0.35">
      <c r="B69">
        <v>359</v>
      </c>
      <c r="C69" t="s">
        <v>402</v>
      </c>
    </row>
    <row r="70" spans="2:3" x14ac:dyDescent="0.35">
      <c r="B70">
        <v>360</v>
      </c>
      <c r="C70" t="s">
        <v>401</v>
      </c>
    </row>
    <row r="71" spans="2:3" x14ac:dyDescent="0.35">
      <c r="B71">
        <v>361</v>
      </c>
      <c r="C71" t="s">
        <v>400</v>
      </c>
    </row>
    <row r="72" spans="2:3" x14ac:dyDescent="0.35">
      <c r="B72">
        <v>502</v>
      </c>
      <c r="C72" t="s">
        <v>399</v>
      </c>
    </row>
    <row r="73" spans="2:3" x14ac:dyDescent="0.35">
      <c r="B73">
        <v>503</v>
      </c>
      <c r="C73" t="s">
        <v>398</v>
      </c>
    </row>
    <row r="74" spans="2:3" x14ac:dyDescent="0.35">
      <c r="B74">
        <v>505</v>
      </c>
      <c r="C74" t="s">
        <v>397</v>
      </c>
    </row>
    <row r="75" spans="2:3" x14ac:dyDescent="0.35">
      <c r="B75">
        <v>506</v>
      </c>
      <c r="C75" t="s">
        <v>396</v>
      </c>
    </row>
    <row r="76" spans="2:3" x14ac:dyDescent="0.35">
      <c r="B76">
        <v>507</v>
      </c>
      <c r="C76" t="s">
        <v>395</v>
      </c>
    </row>
    <row r="77" spans="2:3" x14ac:dyDescent="0.35">
      <c r="B77">
        <v>510</v>
      </c>
      <c r="C77" t="s">
        <v>394</v>
      </c>
    </row>
    <row r="78" spans="2:3" x14ac:dyDescent="0.35">
      <c r="B78">
        <v>511</v>
      </c>
      <c r="C78" t="s">
        <v>393</v>
      </c>
    </row>
    <row r="79" spans="2:3" x14ac:dyDescent="0.35">
      <c r="B79">
        <v>512</v>
      </c>
      <c r="C79" t="s">
        <v>392</v>
      </c>
    </row>
    <row r="80" spans="2:3" x14ac:dyDescent="0.35">
      <c r="B80">
        <v>513</v>
      </c>
      <c r="C80" t="s">
        <v>391</v>
      </c>
    </row>
    <row r="81" spans="2:3" x14ac:dyDescent="0.35">
      <c r="B81">
        <v>514</v>
      </c>
      <c r="C81" t="s">
        <v>390</v>
      </c>
    </row>
    <row r="82" spans="2:3" x14ac:dyDescent="0.35">
      <c r="B82">
        <v>515</v>
      </c>
      <c r="C82" t="s">
        <v>389</v>
      </c>
    </row>
    <row r="83" spans="2:3" x14ac:dyDescent="0.35">
      <c r="B83">
        <v>516</v>
      </c>
      <c r="C83" t="s">
        <v>388</v>
      </c>
    </row>
    <row r="84" spans="2:3" x14ac:dyDescent="0.35">
      <c r="B84">
        <v>517</v>
      </c>
      <c r="C84" t="s">
        <v>387</v>
      </c>
    </row>
    <row r="85" spans="2:3" x14ac:dyDescent="0.35">
      <c r="B85">
        <v>518</v>
      </c>
      <c r="C85" t="s">
        <v>386</v>
      </c>
    </row>
    <row r="86" spans="2:3" x14ac:dyDescent="0.35">
      <c r="B86">
        <v>519</v>
      </c>
      <c r="C86" t="s">
        <v>385</v>
      </c>
    </row>
    <row r="87" spans="2:3" x14ac:dyDescent="0.35">
      <c r="B87">
        <v>520</v>
      </c>
      <c r="C87" t="s">
        <v>384</v>
      </c>
    </row>
    <row r="88" spans="2:3" x14ac:dyDescent="0.35">
      <c r="B88">
        <v>521</v>
      </c>
      <c r="C88" t="s">
        <v>383</v>
      </c>
    </row>
    <row r="89" spans="2:3" x14ac:dyDescent="0.35">
      <c r="B89">
        <v>522</v>
      </c>
      <c r="C89" t="s">
        <v>382</v>
      </c>
    </row>
    <row r="90" spans="2:3" x14ac:dyDescent="0.35">
      <c r="B90">
        <v>523</v>
      </c>
      <c r="C90" t="s">
        <v>381</v>
      </c>
    </row>
    <row r="91" spans="2:3" x14ac:dyDescent="0.35">
      <c r="B91">
        <v>524</v>
      </c>
      <c r="C91" t="s">
        <v>380</v>
      </c>
    </row>
    <row r="92" spans="2:3" x14ac:dyDescent="0.35">
      <c r="B92">
        <v>525</v>
      </c>
      <c r="C92" t="s">
        <v>379</v>
      </c>
    </row>
    <row r="93" spans="2:3" x14ac:dyDescent="0.35">
      <c r="B93">
        <v>526</v>
      </c>
      <c r="C93" t="s">
        <v>378</v>
      </c>
    </row>
    <row r="94" spans="2:3" x14ac:dyDescent="0.35">
      <c r="B94">
        <v>530</v>
      </c>
      <c r="C94" t="s">
        <v>377</v>
      </c>
    </row>
    <row r="95" spans="2:3" x14ac:dyDescent="0.35">
      <c r="B95">
        <v>531</v>
      </c>
      <c r="C95" t="s">
        <v>376</v>
      </c>
    </row>
    <row r="96" spans="2:3" x14ac:dyDescent="0.35">
      <c r="B96">
        <v>532</v>
      </c>
      <c r="C96" t="s">
        <v>375</v>
      </c>
    </row>
    <row r="97" spans="2:3" x14ac:dyDescent="0.35">
      <c r="B97">
        <v>533</v>
      </c>
      <c r="C97" t="s">
        <v>374</v>
      </c>
    </row>
    <row r="98" spans="2:3" x14ac:dyDescent="0.35">
      <c r="B98">
        <v>535</v>
      </c>
      <c r="C98" t="s">
        <v>372</v>
      </c>
    </row>
    <row r="99" spans="2:3" x14ac:dyDescent="0.35">
      <c r="B99">
        <v>536</v>
      </c>
      <c r="C99" t="s">
        <v>371</v>
      </c>
    </row>
    <row r="100" spans="2:3" x14ac:dyDescent="0.35">
      <c r="B100">
        <v>537</v>
      </c>
      <c r="C100" t="s">
        <v>373</v>
      </c>
    </row>
    <row r="101" spans="2:3" x14ac:dyDescent="0.35">
      <c r="B101">
        <v>539</v>
      </c>
      <c r="C101" t="s">
        <v>370</v>
      </c>
    </row>
    <row r="102" spans="2:3" x14ac:dyDescent="0.35">
      <c r="B102">
        <v>540</v>
      </c>
      <c r="C102" t="s">
        <v>369</v>
      </c>
    </row>
    <row r="103" spans="2:3" x14ac:dyDescent="0.35">
      <c r="B103">
        <v>541</v>
      </c>
      <c r="C103" t="s">
        <v>368</v>
      </c>
    </row>
    <row r="104" spans="2:3" x14ac:dyDescent="0.35">
      <c r="B104">
        <v>542</v>
      </c>
      <c r="C104" t="s">
        <v>367</v>
      </c>
    </row>
    <row r="105" spans="2:3" x14ac:dyDescent="0.35">
      <c r="B105">
        <v>544</v>
      </c>
      <c r="C105" t="s">
        <v>366</v>
      </c>
    </row>
    <row r="106" spans="2:3" x14ac:dyDescent="0.35">
      <c r="B106">
        <v>545</v>
      </c>
      <c r="C106" t="s">
        <v>365</v>
      </c>
    </row>
    <row r="107" spans="2:3" x14ac:dyDescent="0.35">
      <c r="B107">
        <v>546</v>
      </c>
      <c r="C107" t="s">
        <v>364</v>
      </c>
    </row>
    <row r="108" spans="2:3" x14ac:dyDescent="0.35">
      <c r="B108">
        <v>547</v>
      </c>
      <c r="C108" t="s">
        <v>363</v>
      </c>
    </row>
    <row r="109" spans="2:3" x14ac:dyDescent="0.35">
      <c r="B109">
        <v>548</v>
      </c>
      <c r="C109" t="s">
        <v>362</v>
      </c>
    </row>
    <row r="110" spans="2:3" x14ac:dyDescent="0.35">
      <c r="B110">
        <v>551</v>
      </c>
      <c r="C110" t="s">
        <v>361</v>
      </c>
    </row>
    <row r="111" spans="2:3" x14ac:dyDescent="0.35">
      <c r="B111">
        <v>553</v>
      </c>
      <c r="C111" t="s">
        <v>360</v>
      </c>
    </row>
    <row r="112" spans="2:3" x14ac:dyDescent="0.35">
      <c r="B112">
        <v>554</v>
      </c>
      <c r="C112" t="s">
        <v>359</v>
      </c>
    </row>
    <row r="113" spans="2:3" x14ac:dyDescent="0.35">
      <c r="B113">
        <v>557</v>
      </c>
      <c r="C113" t="s">
        <v>358</v>
      </c>
    </row>
    <row r="114" spans="2:3" x14ac:dyDescent="0.35">
      <c r="B114">
        <v>558</v>
      </c>
      <c r="C114" t="s">
        <v>357</v>
      </c>
    </row>
    <row r="115" spans="2:3" x14ac:dyDescent="0.35">
      <c r="B115">
        <v>559</v>
      </c>
      <c r="C115" t="s">
        <v>356</v>
      </c>
    </row>
    <row r="116" spans="2:3" x14ac:dyDescent="0.35">
      <c r="B116">
        <v>561</v>
      </c>
      <c r="C116" t="s">
        <v>355</v>
      </c>
    </row>
    <row r="117" spans="2:3" x14ac:dyDescent="0.35">
      <c r="B117">
        <v>562</v>
      </c>
      <c r="C117" t="s">
        <v>354</v>
      </c>
    </row>
    <row r="118" spans="2:3" x14ac:dyDescent="0.35">
      <c r="B118">
        <v>563</v>
      </c>
      <c r="C118" t="s">
        <v>353</v>
      </c>
    </row>
    <row r="119" spans="2:3" x14ac:dyDescent="0.35">
      <c r="B119">
        <v>565</v>
      </c>
      <c r="C119" t="s">
        <v>352</v>
      </c>
    </row>
    <row r="120" spans="2:3" x14ac:dyDescent="0.35">
      <c r="B120">
        <v>566</v>
      </c>
      <c r="C120" t="s">
        <v>351</v>
      </c>
    </row>
    <row r="121" spans="2:3" x14ac:dyDescent="0.35">
      <c r="B121">
        <v>568</v>
      </c>
      <c r="C121" t="s">
        <v>350</v>
      </c>
    </row>
    <row r="122" spans="2:3" x14ac:dyDescent="0.35">
      <c r="B122">
        <v>569</v>
      </c>
      <c r="C122" t="s">
        <v>349</v>
      </c>
    </row>
    <row r="123" spans="2:3" x14ac:dyDescent="0.35">
      <c r="B123">
        <v>571</v>
      </c>
      <c r="C123" t="s">
        <v>348</v>
      </c>
    </row>
    <row r="124" spans="2:3" x14ac:dyDescent="0.35">
      <c r="B124">
        <v>572</v>
      </c>
      <c r="C124" t="s">
        <v>347</v>
      </c>
    </row>
    <row r="125" spans="2:3" x14ac:dyDescent="0.35">
      <c r="B125">
        <v>573</v>
      </c>
      <c r="C125" t="s">
        <v>346</v>
      </c>
    </row>
    <row r="126" spans="2:3" x14ac:dyDescent="0.35">
      <c r="B126">
        <v>574</v>
      </c>
      <c r="C126" t="s">
        <v>345</v>
      </c>
    </row>
    <row r="127" spans="2:3" x14ac:dyDescent="0.35">
      <c r="B127">
        <v>575</v>
      </c>
      <c r="C127" t="s">
        <v>344</v>
      </c>
    </row>
    <row r="128" spans="2:3" x14ac:dyDescent="0.35">
      <c r="B128">
        <v>576</v>
      </c>
      <c r="C128" t="s">
        <v>343</v>
      </c>
    </row>
    <row r="129" spans="2:3" x14ac:dyDescent="0.35">
      <c r="B129">
        <v>577</v>
      </c>
      <c r="C129" t="s">
        <v>342</v>
      </c>
    </row>
    <row r="130" spans="2:3" x14ac:dyDescent="0.35">
      <c r="B130">
        <v>578</v>
      </c>
      <c r="C130" t="s">
        <v>341</v>
      </c>
    </row>
    <row r="131" spans="2:3" x14ac:dyDescent="0.35">
      <c r="B131">
        <v>579</v>
      </c>
      <c r="C131" t="s">
        <v>340</v>
      </c>
    </row>
    <row r="132" spans="2:3" x14ac:dyDescent="0.35">
      <c r="B132">
        <v>580</v>
      </c>
      <c r="C132" t="s">
        <v>339</v>
      </c>
    </row>
    <row r="133" spans="2:3" x14ac:dyDescent="0.35">
      <c r="B133">
        <v>581</v>
      </c>
      <c r="C133" t="s">
        <v>338</v>
      </c>
    </row>
    <row r="134" spans="2:3" x14ac:dyDescent="0.35">
      <c r="B134">
        <v>582</v>
      </c>
      <c r="C134" t="s">
        <v>337</v>
      </c>
    </row>
    <row r="135" spans="2:3" x14ac:dyDescent="0.35">
      <c r="B135">
        <v>583</v>
      </c>
      <c r="C135" t="s">
        <v>336</v>
      </c>
    </row>
    <row r="136" spans="2:3" x14ac:dyDescent="0.35">
      <c r="B136">
        <v>584</v>
      </c>
      <c r="C136" t="s">
        <v>335</v>
      </c>
    </row>
    <row r="137" spans="2:3" x14ac:dyDescent="0.35">
      <c r="B137">
        <v>585</v>
      </c>
      <c r="C137" t="s">
        <v>334</v>
      </c>
    </row>
    <row r="138" spans="2:3" x14ac:dyDescent="0.35">
      <c r="B138">
        <v>586</v>
      </c>
      <c r="C138" t="s">
        <v>333</v>
      </c>
    </row>
    <row r="139" spans="2:3" x14ac:dyDescent="0.35">
      <c r="B139">
        <v>587</v>
      </c>
      <c r="C139" t="s">
        <v>332</v>
      </c>
    </row>
    <row r="140" spans="2:3" x14ac:dyDescent="0.35">
      <c r="B140">
        <v>588</v>
      </c>
      <c r="C140" t="s">
        <v>331</v>
      </c>
    </row>
    <row r="141" spans="2:3" x14ac:dyDescent="0.35">
      <c r="B141">
        <v>589</v>
      </c>
      <c r="C141" t="s">
        <v>330</v>
      </c>
    </row>
    <row r="142" spans="2:3" x14ac:dyDescent="0.35">
      <c r="B142">
        <v>590</v>
      </c>
      <c r="C142" t="s">
        <v>329</v>
      </c>
    </row>
    <row r="143" spans="2:3" x14ac:dyDescent="0.35">
      <c r="B143">
        <v>591</v>
      </c>
      <c r="C143" t="s">
        <v>295</v>
      </c>
    </row>
    <row r="144" spans="2:3" x14ac:dyDescent="0.35">
      <c r="B144">
        <v>592</v>
      </c>
      <c r="C144" t="s">
        <v>328</v>
      </c>
    </row>
    <row r="145" spans="2:3" x14ac:dyDescent="0.35">
      <c r="B145">
        <v>601</v>
      </c>
      <c r="C145" t="s">
        <v>327</v>
      </c>
    </row>
    <row r="146" spans="2:3" x14ac:dyDescent="0.35">
      <c r="B146">
        <v>602</v>
      </c>
      <c r="C146" t="s">
        <v>326</v>
      </c>
    </row>
    <row r="147" spans="2:3" x14ac:dyDescent="0.35">
      <c r="B147">
        <v>603</v>
      </c>
      <c r="C147" t="s">
        <v>325</v>
      </c>
    </row>
    <row r="148" spans="2:3" x14ac:dyDescent="0.35">
      <c r="B148">
        <v>604</v>
      </c>
      <c r="C148" t="s">
        <v>324</v>
      </c>
    </row>
    <row r="149" spans="2:3" x14ac:dyDescent="0.35">
      <c r="B149">
        <v>605</v>
      </c>
      <c r="C149" t="s">
        <v>323</v>
      </c>
    </row>
    <row r="150" spans="2:3" x14ac:dyDescent="0.35">
      <c r="B150">
        <v>606</v>
      </c>
      <c r="C150" t="s">
        <v>322</v>
      </c>
    </row>
    <row r="151" spans="2:3" x14ac:dyDescent="0.35">
      <c r="B151">
        <v>607</v>
      </c>
      <c r="C151" t="s">
        <v>321</v>
      </c>
    </row>
    <row r="152" spans="2:3" x14ac:dyDescent="0.35">
      <c r="B152">
        <v>608</v>
      </c>
      <c r="C152" t="s">
        <v>320</v>
      </c>
    </row>
    <row r="153" spans="2:3" x14ac:dyDescent="0.35">
      <c r="B153">
        <v>609</v>
      </c>
      <c r="C153" t="s">
        <v>319</v>
      </c>
    </row>
    <row r="154" spans="2:3" x14ac:dyDescent="0.35">
      <c r="B154">
        <v>610</v>
      </c>
      <c r="C154" t="s">
        <v>318</v>
      </c>
    </row>
    <row r="155" spans="2:3" x14ac:dyDescent="0.35">
      <c r="B155">
        <v>611</v>
      </c>
      <c r="C155" t="s">
        <v>317</v>
      </c>
    </row>
    <row r="156" spans="2:3" x14ac:dyDescent="0.35">
      <c r="B156">
        <v>612</v>
      </c>
      <c r="C156" t="s">
        <v>316</v>
      </c>
    </row>
    <row r="157" spans="2:3" x14ac:dyDescent="0.35">
      <c r="B157">
        <v>613</v>
      </c>
      <c r="C157" t="s">
        <v>315</v>
      </c>
    </row>
    <row r="158" spans="2:3" x14ac:dyDescent="0.35">
      <c r="B158">
        <v>614</v>
      </c>
      <c r="C158" t="s">
        <v>314</v>
      </c>
    </row>
    <row r="159" spans="2:3" x14ac:dyDescent="0.35">
      <c r="B159">
        <v>615</v>
      </c>
      <c r="C159" t="s">
        <v>313</v>
      </c>
    </row>
    <row r="160" spans="2:3" x14ac:dyDescent="0.35">
      <c r="B160">
        <v>616</v>
      </c>
      <c r="C160" t="s">
        <v>312</v>
      </c>
    </row>
    <row r="161" spans="2:3" x14ac:dyDescent="0.35">
      <c r="B161">
        <v>617</v>
      </c>
      <c r="C161" t="s">
        <v>311</v>
      </c>
    </row>
    <row r="162" spans="2:3" x14ac:dyDescent="0.35">
      <c r="B162">
        <v>618</v>
      </c>
      <c r="C162" t="s">
        <v>310</v>
      </c>
    </row>
    <row r="163" spans="2:3" x14ac:dyDescent="0.35">
      <c r="B163">
        <v>619</v>
      </c>
      <c r="C163" t="s">
        <v>309</v>
      </c>
    </row>
    <row r="164" spans="2:3" x14ac:dyDescent="0.35">
      <c r="B164">
        <v>620</v>
      </c>
      <c r="C164" t="s">
        <v>308</v>
      </c>
    </row>
    <row r="165" spans="2:3" x14ac:dyDescent="0.35">
      <c r="B165">
        <v>621</v>
      </c>
      <c r="C165" t="s">
        <v>307</v>
      </c>
    </row>
    <row r="166" spans="2:3" x14ac:dyDescent="0.35">
      <c r="B166">
        <v>622</v>
      </c>
      <c r="C166" t="s">
        <v>306</v>
      </c>
    </row>
    <row r="167" spans="2:3" x14ac:dyDescent="0.35">
      <c r="B167">
        <v>623</v>
      </c>
      <c r="C167" t="s">
        <v>305</v>
      </c>
    </row>
  </sheetData>
  <pageMargins left="0.7" right="0.7" top="0.75" bottom="0.75" header="0.3" footer="0.3"/>
  <pageSetup paperSize="9" orientation="portrait"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E11"/>
  <sheetViews>
    <sheetView zoomScale="71" workbookViewId="0">
      <selection activeCell="E4" sqref="E4"/>
    </sheetView>
  </sheetViews>
  <sheetFormatPr defaultRowHeight="14.5" x14ac:dyDescent="0.35"/>
  <cols>
    <col min="1" max="1" width="106.7265625" customWidth="1"/>
    <col min="2" max="5" width="18.453125" customWidth="1"/>
    <col min="13" max="13" width="10.81640625" bestFit="1" customWidth="1"/>
  </cols>
  <sheetData>
    <row r="1" spans="1:5" x14ac:dyDescent="0.35">
      <c r="A1" s="498" t="s">
        <v>275</v>
      </c>
      <c r="B1" s="499"/>
      <c r="C1" s="499"/>
      <c r="D1" s="499"/>
      <c r="E1" s="247" t="s">
        <v>241</v>
      </c>
    </row>
    <row r="2" spans="1:5" x14ac:dyDescent="0.35">
      <c r="A2" s="111" t="s">
        <v>14</v>
      </c>
      <c r="B2" s="112"/>
      <c r="C2" s="112"/>
      <c r="D2" s="112"/>
      <c r="E2" s="113"/>
    </row>
    <row r="3" spans="1:5" x14ac:dyDescent="0.35">
      <c r="A3" s="469" t="str">
        <f>'Table1 - Agency Summary'!B4&amp;" "&amp;'Table1 - Agency Summary'!C4</f>
        <v>201 Parliament</v>
      </c>
      <c r="B3" s="395"/>
      <c r="C3" s="396"/>
      <c r="D3" s="67" t="s">
        <v>6</v>
      </c>
      <c r="E3" s="167">
        <v>46112</v>
      </c>
    </row>
    <row r="4" spans="1:5" ht="15" thickBot="1" x14ac:dyDescent="0.4">
      <c r="A4" s="284"/>
      <c r="B4" s="246"/>
      <c r="C4" s="246"/>
      <c r="D4" s="246"/>
      <c r="E4" s="285"/>
    </row>
    <row r="5" spans="1:5" ht="15" thickBot="1" x14ac:dyDescent="0.4">
      <c r="A5" s="500" t="s">
        <v>216</v>
      </c>
      <c r="B5" s="501"/>
      <c r="C5" s="501"/>
      <c r="D5" s="501"/>
      <c r="E5" s="502"/>
    </row>
    <row r="6" spans="1:5" ht="56.5" thickBot="1" x14ac:dyDescent="0.4">
      <c r="A6" s="234" t="s">
        <v>217</v>
      </c>
      <c r="B6" s="235" t="s">
        <v>248</v>
      </c>
      <c r="C6" s="235" t="s">
        <v>249</v>
      </c>
      <c r="D6" s="235" t="s">
        <v>218</v>
      </c>
      <c r="E6" s="235" t="s">
        <v>264</v>
      </c>
    </row>
    <row r="7" spans="1:5" x14ac:dyDescent="0.35">
      <c r="A7" s="239" t="s">
        <v>220</v>
      </c>
      <c r="B7" s="237"/>
      <c r="C7" s="237"/>
      <c r="D7" s="237"/>
      <c r="E7" s="238"/>
    </row>
    <row r="8" spans="1:5" x14ac:dyDescent="0.35">
      <c r="A8" s="236" t="s">
        <v>219</v>
      </c>
      <c r="B8" s="240"/>
      <c r="C8" s="240"/>
      <c r="D8" s="240"/>
      <c r="E8" s="241"/>
    </row>
    <row r="9" spans="1:5" x14ac:dyDescent="0.35">
      <c r="A9" s="239" t="s">
        <v>221</v>
      </c>
      <c r="B9" s="240"/>
      <c r="C9" s="240"/>
      <c r="D9" s="240"/>
      <c r="E9" s="241"/>
    </row>
    <row r="10" spans="1:5" x14ac:dyDescent="0.35">
      <c r="A10" s="242" t="s">
        <v>222</v>
      </c>
      <c r="B10" s="240"/>
      <c r="C10" s="240"/>
      <c r="D10" s="240"/>
      <c r="E10" s="241"/>
    </row>
    <row r="11" spans="1:5" ht="15" thickBot="1" x14ac:dyDescent="0.4">
      <c r="A11" s="286" t="s">
        <v>223</v>
      </c>
      <c r="B11" s="287"/>
      <c r="C11" s="287"/>
      <c r="D11" s="287"/>
      <c r="E11" s="288"/>
    </row>
  </sheetData>
  <mergeCells count="3">
    <mergeCell ref="A1:D1"/>
    <mergeCell ref="A5:E5"/>
    <mergeCell ref="A3:C3"/>
  </mergeCells>
  <pageMargins left="0.7" right="0.7" top="0.75" bottom="0.75" header="0.3" footer="0.3"/>
  <pageSetup paperSize="9" scale="72"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E8"/>
  <sheetViews>
    <sheetView tabSelected="1" zoomScale="85" zoomScaleNormal="85" workbookViewId="0">
      <selection activeCell="E4" sqref="E4"/>
    </sheetView>
  </sheetViews>
  <sheetFormatPr defaultRowHeight="14.5" x14ac:dyDescent="0.35"/>
  <cols>
    <col min="1" max="1" width="48.453125" customWidth="1"/>
    <col min="2" max="2" width="43.7265625" customWidth="1"/>
    <col min="3" max="3" width="21.1796875" customWidth="1"/>
    <col min="4" max="4" width="29.1796875" customWidth="1"/>
    <col min="5" max="5" width="28.1796875" customWidth="1"/>
    <col min="13" max="13" width="11.26953125" customWidth="1"/>
  </cols>
  <sheetData>
    <row r="1" spans="1:5" ht="15.75" customHeight="1" thickBot="1" x14ac:dyDescent="0.4">
      <c r="A1" s="505" t="s">
        <v>269</v>
      </c>
      <c r="B1" s="506"/>
      <c r="C1" s="506"/>
      <c r="D1" s="506"/>
      <c r="E1" s="507"/>
    </row>
    <row r="2" spans="1:5" x14ac:dyDescent="0.35">
      <c r="A2" s="508" t="s">
        <v>14</v>
      </c>
      <c r="B2" s="509"/>
      <c r="C2" s="509"/>
      <c r="D2" s="510"/>
      <c r="E2" s="247" t="s">
        <v>242</v>
      </c>
    </row>
    <row r="3" spans="1:5" ht="15" thickBot="1" x14ac:dyDescent="0.4">
      <c r="A3" s="511" t="str">
        <f>'Table1 - Agency Summary'!B4&amp;" "&amp;'Table1 - Agency Summary'!C4</f>
        <v>201 Parliament</v>
      </c>
      <c r="B3" s="512"/>
      <c r="C3" s="513"/>
      <c r="D3" s="248" t="s">
        <v>6</v>
      </c>
      <c r="E3" s="249">
        <v>46112</v>
      </c>
    </row>
    <row r="4" spans="1:5" x14ac:dyDescent="0.35">
      <c r="A4" s="284"/>
      <c r="B4" s="246"/>
      <c r="C4" s="246"/>
      <c r="D4" s="246"/>
      <c r="E4" s="285"/>
    </row>
    <row r="5" spans="1:5" ht="15" x14ac:dyDescent="0.35">
      <c r="A5" s="503" t="s">
        <v>266</v>
      </c>
      <c r="B5" s="504"/>
      <c r="C5" s="504"/>
      <c r="D5" s="504"/>
      <c r="E5" s="298" t="s">
        <v>242</v>
      </c>
    </row>
    <row r="6" spans="1:5" ht="37.5" x14ac:dyDescent="0.35">
      <c r="A6" s="299" t="s">
        <v>265</v>
      </c>
      <c r="B6" s="243"/>
      <c r="C6" s="243"/>
      <c r="D6" s="243"/>
      <c r="E6" s="300"/>
    </row>
    <row r="7" spans="1:5" ht="50" x14ac:dyDescent="0.35">
      <c r="A7" s="301" t="s">
        <v>225</v>
      </c>
      <c r="B7" s="244"/>
      <c r="C7" s="244"/>
      <c r="D7" s="244"/>
      <c r="E7" s="302"/>
    </row>
    <row r="8" spans="1:5" ht="25.5" thickBot="1" x14ac:dyDescent="0.4">
      <c r="A8" s="303" t="s">
        <v>244</v>
      </c>
      <c r="B8" s="304"/>
      <c r="C8" s="304"/>
      <c r="D8" s="304"/>
      <c r="E8" s="305"/>
    </row>
  </sheetData>
  <mergeCells count="4">
    <mergeCell ref="A5:D5"/>
    <mergeCell ref="A1:E1"/>
    <mergeCell ref="A2:D2"/>
    <mergeCell ref="A3:C3"/>
  </mergeCells>
  <pageMargins left="0.7" right="0.7" top="0.75" bottom="0.75" header="0.3" footer="0.3"/>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6"/>
  <sheetViews>
    <sheetView showGridLines="0" zoomScale="65" zoomScaleNormal="80" zoomScaleSheetLayoutView="80" workbookViewId="0">
      <selection activeCell="D5" sqref="D5"/>
    </sheetView>
  </sheetViews>
  <sheetFormatPr defaultColWidth="9.1796875" defaultRowHeight="30" customHeight="1" x14ac:dyDescent="0.25"/>
  <cols>
    <col min="1" max="1" width="4" style="16" customWidth="1"/>
    <col min="2" max="2" width="85.453125" style="1" customWidth="1"/>
    <col min="3" max="3" width="75.453125" style="1" customWidth="1"/>
    <col min="4" max="4" width="57.26953125" style="1" customWidth="1"/>
    <col min="5" max="241" width="9.1796875" style="16"/>
    <col min="242" max="242" width="69.453125" style="16" bestFit="1" customWidth="1"/>
    <col min="243" max="243" width="109.26953125" style="16" bestFit="1" customWidth="1"/>
    <col min="244" max="244" width="6.81640625" style="16" bestFit="1" customWidth="1"/>
    <col min="245" max="245" width="14.1796875" style="16" customWidth="1"/>
    <col min="246" max="246" width="15.26953125" style="16" customWidth="1"/>
    <col min="247" max="247" width="15" style="16" customWidth="1"/>
    <col min="248" max="248" width="15.453125" style="16" customWidth="1"/>
    <col min="249" max="249" width="15.54296875" style="16" customWidth="1"/>
    <col min="250" max="250" width="16.1796875" style="16" customWidth="1"/>
    <col min="251" max="251" width="15.7265625" style="16" customWidth="1"/>
    <col min="252" max="252" width="17.1796875" style="16" customWidth="1"/>
    <col min="253" max="497" width="9.1796875" style="16"/>
    <col min="498" max="498" width="69.453125" style="16" bestFit="1" customWidth="1"/>
    <col min="499" max="499" width="109.26953125" style="16" bestFit="1" customWidth="1"/>
    <col min="500" max="500" width="6.81640625" style="16" bestFit="1" customWidth="1"/>
    <col min="501" max="501" width="14.1796875" style="16" customWidth="1"/>
    <col min="502" max="502" width="15.26953125" style="16" customWidth="1"/>
    <col min="503" max="503" width="15" style="16" customWidth="1"/>
    <col min="504" max="504" width="15.453125" style="16" customWidth="1"/>
    <col min="505" max="505" width="15.54296875" style="16" customWidth="1"/>
    <col min="506" max="506" width="16.1796875" style="16" customWidth="1"/>
    <col min="507" max="507" width="15.7265625" style="16" customWidth="1"/>
    <col min="508" max="508" width="17.1796875" style="16" customWidth="1"/>
    <col min="509" max="753" width="9.1796875" style="16"/>
    <col min="754" max="754" width="69.453125" style="16" bestFit="1" customWidth="1"/>
    <col min="755" max="755" width="109.26953125" style="16" bestFit="1" customWidth="1"/>
    <col min="756" max="756" width="6.81640625" style="16" bestFit="1" customWidth="1"/>
    <col min="757" max="757" width="14.1796875" style="16" customWidth="1"/>
    <col min="758" max="758" width="15.26953125" style="16" customWidth="1"/>
    <col min="759" max="759" width="15" style="16" customWidth="1"/>
    <col min="760" max="760" width="15.453125" style="16" customWidth="1"/>
    <col min="761" max="761" width="15.54296875" style="16" customWidth="1"/>
    <col min="762" max="762" width="16.1796875" style="16" customWidth="1"/>
    <col min="763" max="763" width="15.7265625" style="16" customWidth="1"/>
    <col min="764" max="764" width="17.1796875" style="16" customWidth="1"/>
    <col min="765" max="1009" width="9.1796875" style="16"/>
    <col min="1010" max="1010" width="69.453125" style="16" bestFit="1" customWidth="1"/>
    <col min="1011" max="1011" width="109.26953125" style="16" bestFit="1" customWidth="1"/>
    <col min="1012" max="1012" width="6.81640625" style="16" bestFit="1" customWidth="1"/>
    <col min="1013" max="1013" width="14.1796875" style="16" customWidth="1"/>
    <col min="1014" max="1014" width="15.26953125" style="16" customWidth="1"/>
    <col min="1015" max="1015" width="15" style="16" customWidth="1"/>
    <col min="1016" max="1016" width="15.453125" style="16" customWidth="1"/>
    <col min="1017" max="1017" width="15.54296875" style="16" customWidth="1"/>
    <col min="1018" max="1018" width="16.1796875" style="16" customWidth="1"/>
    <col min="1019" max="1019" width="15.7265625" style="16" customWidth="1"/>
    <col min="1020" max="1020" width="17.1796875" style="16" customWidth="1"/>
    <col min="1021" max="1265" width="9.1796875" style="16"/>
    <col min="1266" max="1266" width="69.453125" style="16" bestFit="1" customWidth="1"/>
    <col min="1267" max="1267" width="109.26953125" style="16" bestFit="1" customWidth="1"/>
    <col min="1268" max="1268" width="6.81640625" style="16" bestFit="1" customWidth="1"/>
    <col min="1269" max="1269" width="14.1796875" style="16" customWidth="1"/>
    <col min="1270" max="1270" width="15.26953125" style="16" customWidth="1"/>
    <col min="1271" max="1271" width="15" style="16" customWidth="1"/>
    <col min="1272" max="1272" width="15.453125" style="16" customWidth="1"/>
    <col min="1273" max="1273" width="15.54296875" style="16" customWidth="1"/>
    <col min="1274" max="1274" width="16.1796875" style="16" customWidth="1"/>
    <col min="1275" max="1275" width="15.7265625" style="16" customWidth="1"/>
    <col min="1276" max="1276" width="17.1796875" style="16" customWidth="1"/>
    <col min="1277" max="1521" width="9.1796875" style="16"/>
    <col min="1522" max="1522" width="69.453125" style="16" bestFit="1" customWidth="1"/>
    <col min="1523" max="1523" width="109.26953125" style="16" bestFit="1" customWidth="1"/>
    <col min="1524" max="1524" width="6.81640625" style="16" bestFit="1" customWidth="1"/>
    <col min="1525" max="1525" width="14.1796875" style="16" customWidth="1"/>
    <col min="1526" max="1526" width="15.26953125" style="16" customWidth="1"/>
    <col min="1527" max="1527" width="15" style="16" customWidth="1"/>
    <col min="1528" max="1528" width="15.453125" style="16" customWidth="1"/>
    <col min="1529" max="1529" width="15.54296875" style="16" customWidth="1"/>
    <col min="1530" max="1530" width="16.1796875" style="16" customWidth="1"/>
    <col min="1531" max="1531" width="15.7265625" style="16" customWidth="1"/>
    <col min="1532" max="1532" width="17.1796875" style="16" customWidth="1"/>
    <col min="1533" max="1777" width="9.1796875" style="16"/>
    <col min="1778" max="1778" width="69.453125" style="16" bestFit="1" customWidth="1"/>
    <col min="1779" max="1779" width="109.26953125" style="16" bestFit="1" customWidth="1"/>
    <col min="1780" max="1780" width="6.81640625" style="16" bestFit="1" customWidth="1"/>
    <col min="1781" max="1781" width="14.1796875" style="16" customWidth="1"/>
    <col min="1782" max="1782" width="15.26953125" style="16" customWidth="1"/>
    <col min="1783" max="1783" width="15" style="16" customWidth="1"/>
    <col min="1784" max="1784" width="15.453125" style="16" customWidth="1"/>
    <col min="1785" max="1785" width="15.54296875" style="16" customWidth="1"/>
    <col min="1786" max="1786" width="16.1796875" style="16" customWidth="1"/>
    <col min="1787" max="1787" width="15.7265625" style="16" customWidth="1"/>
    <col min="1788" max="1788" width="17.1796875" style="16" customWidth="1"/>
    <col min="1789" max="2033" width="9.1796875" style="16"/>
    <col min="2034" max="2034" width="69.453125" style="16" bestFit="1" customWidth="1"/>
    <col min="2035" max="2035" width="109.26953125" style="16" bestFit="1" customWidth="1"/>
    <col min="2036" max="2036" width="6.81640625" style="16" bestFit="1" customWidth="1"/>
    <col min="2037" max="2037" width="14.1796875" style="16" customWidth="1"/>
    <col min="2038" max="2038" width="15.26953125" style="16" customWidth="1"/>
    <col min="2039" max="2039" width="15" style="16" customWidth="1"/>
    <col min="2040" max="2040" width="15.453125" style="16" customWidth="1"/>
    <col min="2041" max="2041" width="15.54296875" style="16" customWidth="1"/>
    <col min="2042" max="2042" width="16.1796875" style="16" customWidth="1"/>
    <col min="2043" max="2043" width="15.7265625" style="16" customWidth="1"/>
    <col min="2044" max="2044" width="17.1796875" style="16" customWidth="1"/>
    <col min="2045" max="2289" width="9.1796875" style="16"/>
    <col min="2290" max="2290" width="69.453125" style="16" bestFit="1" customWidth="1"/>
    <col min="2291" max="2291" width="109.26953125" style="16" bestFit="1" customWidth="1"/>
    <col min="2292" max="2292" width="6.81640625" style="16" bestFit="1" customWidth="1"/>
    <col min="2293" max="2293" width="14.1796875" style="16" customWidth="1"/>
    <col min="2294" max="2294" width="15.26953125" style="16" customWidth="1"/>
    <col min="2295" max="2295" width="15" style="16" customWidth="1"/>
    <col min="2296" max="2296" width="15.453125" style="16" customWidth="1"/>
    <col min="2297" max="2297" width="15.54296875" style="16" customWidth="1"/>
    <col min="2298" max="2298" width="16.1796875" style="16" customWidth="1"/>
    <col min="2299" max="2299" width="15.7265625" style="16" customWidth="1"/>
    <col min="2300" max="2300" width="17.1796875" style="16" customWidth="1"/>
    <col min="2301" max="2545" width="9.1796875" style="16"/>
    <col min="2546" max="2546" width="69.453125" style="16" bestFit="1" customWidth="1"/>
    <col min="2547" max="2547" width="109.26953125" style="16" bestFit="1" customWidth="1"/>
    <col min="2548" max="2548" width="6.81640625" style="16" bestFit="1" customWidth="1"/>
    <col min="2549" max="2549" width="14.1796875" style="16" customWidth="1"/>
    <col min="2550" max="2550" width="15.26953125" style="16" customWidth="1"/>
    <col min="2551" max="2551" width="15" style="16" customWidth="1"/>
    <col min="2552" max="2552" width="15.453125" style="16" customWidth="1"/>
    <col min="2553" max="2553" width="15.54296875" style="16" customWidth="1"/>
    <col min="2554" max="2554" width="16.1796875" style="16" customWidth="1"/>
    <col min="2555" max="2555" width="15.7265625" style="16" customWidth="1"/>
    <col min="2556" max="2556" width="17.1796875" style="16" customWidth="1"/>
    <col min="2557" max="2801" width="9.1796875" style="16"/>
    <col min="2802" max="2802" width="69.453125" style="16" bestFit="1" customWidth="1"/>
    <col min="2803" max="2803" width="109.26953125" style="16" bestFit="1" customWidth="1"/>
    <col min="2804" max="2804" width="6.81640625" style="16" bestFit="1" customWidth="1"/>
    <col min="2805" max="2805" width="14.1796875" style="16" customWidth="1"/>
    <col min="2806" max="2806" width="15.26953125" style="16" customWidth="1"/>
    <col min="2807" max="2807" width="15" style="16" customWidth="1"/>
    <col min="2808" max="2808" width="15.453125" style="16" customWidth="1"/>
    <col min="2809" max="2809" width="15.54296875" style="16" customWidth="1"/>
    <col min="2810" max="2810" width="16.1796875" style="16" customWidth="1"/>
    <col min="2811" max="2811" width="15.7265625" style="16" customWidth="1"/>
    <col min="2812" max="2812" width="17.1796875" style="16" customWidth="1"/>
    <col min="2813" max="3057" width="9.1796875" style="16"/>
    <col min="3058" max="3058" width="69.453125" style="16" bestFit="1" customWidth="1"/>
    <col min="3059" max="3059" width="109.26953125" style="16" bestFit="1" customWidth="1"/>
    <col min="3060" max="3060" width="6.81640625" style="16" bestFit="1" customWidth="1"/>
    <col min="3061" max="3061" width="14.1796875" style="16" customWidth="1"/>
    <col min="3062" max="3062" width="15.26953125" style="16" customWidth="1"/>
    <col min="3063" max="3063" width="15" style="16" customWidth="1"/>
    <col min="3064" max="3064" width="15.453125" style="16" customWidth="1"/>
    <col min="3065" max="3065" width="15.54296875" style="16" customWidth="1"/>
    <col min="3066" max="3066" width="16.1796875" style="16" customWidth="1"/>
    <col min="3067" max="3067" width="15.7265625" style="16" customWidth="1"/>
    <col min="3068" max="3068" width="17.1796875" style="16" customWidth="1"/>
    <col min="3069" max="3313" width="9.1796875" style="16"/>
    <col min="3314" max="3314" width="69.453125" style="16" bestFit="1" customWidth="1"/>
    <col min="3315" max="3315" width="109.26953125" style="16" bestFit="1" customWidth="1"/>
    <col min="3316" max="3316" width="6.81640625" style="16" bestFit="1" customWidth="1"/>
    <col min="3317" max="3317" width="14.1796875" style="16" customWidth="1"/>
    <col min="3318" max="3318" width="15.26953125" style="16" customWidth="1"/>
    <col min="3319" max="3319" width="15" style="16" customWidth="1"/>
    <col min="3320" max="3320" width="15.453125" style="16" customWidth="1"/>
    <col min="3321" max="3321" width="15.54296875" style="16" customWidth="1"/>
    <col min="3322" max="3322" width="16.1796875" style="16" customWidth="1"/>
    <col min="3323" max="3323" width="15.7265625" style="16" customWidth="1"/>
    <col min="3324" max="3324" width="17.1796875" style="16" customWidth="1"/>
    <col min="3325" max="3569" width="9.1796875" style="16"/>
    <col min="3570" max="3570" width="69.453125" style="16" bestFit="1" customWidth="1"/>
    <col min="3571" max="3571" width="109.26953125" style="16" bestFit="1" customWidth="1"/>
    <col min="3572" max="3572" width="6.81640625" style="16" bestFit="1" customWidth="1"/>
    <col min="3573" max="3573" width="14.1796875" style="16" customWidth="1"/>
    <col min="3574" max="3574" width="15.26953125" style="16" customWidth="1"/>
    <col min="3575" max="3575" width="15" style="16" customWidth="1"/>
    <col min="3576" max="3576" width="15.453125" style="16" customWidth="1"/>
    <col min="3577" max="3577" width="15.54296875" style="16" customWidth="1"/>
    <col min="3578" max="3578" width="16.1796875" style="16" customWidth="1"/>
    <col min="3579" max="3579" width="15.7265625" style="16" customWidth="1"/>
    <col min="3580" max="3580" width="17.1796875" style="16" customWidth="1"/>
    <col min="3581" max="3825" width="9.1796875" style="16"/>
    <col min="3826" max="3826" width="69.453125" style="16" bestFit="1" customWidth="1"/>
    <col min="3827" max="3827" width="109.26953125" style="16" bestFit="1" customWidth="1"/>
    <col min="3828" max="3828" width="6.81640625" style="16" bestFit="1" customWidth="1"/>
    <col min="3829" max="3829" width="14.1796875" style="16" customWidth="1"/>
    <col min="3830" max="3830" width="15.26953125" style="16" customWidth="1"/>
    <col min="3831" max="3831" width="15" style="16" customWidth="1"/>
    <col min="3832" max="3832" width="15.453125" style="16" customWidth="1"/>
    <col min="3833" max="3833" width="15.54296875" style="16" customWidth="1"/>
    <col min="3834" max="3834" width="16.1796875" style="16" customWidth="1"/>
    <col min="3835" max="3835" width="15.7265625" style="16" customWidth="1"/>
    <col min="3836" max="3836" width="17.1796875" style="16" customWidth="1"/>
    <col min="3837" max="4081" width="9.1796875" style="16"/>
    <col min="4082" max="4082" width="69.453125" style="16" bestFit="1" customWidth="1"/>
    <col min="4083" max="4083" width="109.26953125" style="16" bestFit="1" customWidth="1"/>
    <col min="4084" max="4084" width="6.81640625" style="16" bestFit="1" customWidth="1"/>
    <col min="4085" max="4085" width="14.1796875" style="16" customWidth="1"/>
    <col min="4086" max="4086" width="15.26953125" style="16" customWidth="1"/>
    <col min="4087" max="4087" width="15" style="16" customWidth="1"/>
    <col min="4088" max="4088" width="15.453125" style="16" customWidth="1"/>
    <col min="4089" max="4089" width="15.54296875" style="16" customWidth="1"/>
    <col min="4090" max="4090" width="16.1796875" style="16" customWidth="1"/>
    <col min="4091" max="4091" width="15.7265625" style="16" customWidth="1"/>
    <col min="4092" max="4092" width="17.1796875" style="16" customWidth="1"/>
    <col min="4093" max="4337" width="9.1796875" style="16"/>
    <col min="4338" max="4338" width="69.453125" style="16" bestFit="1" customWidth="1"/>
    <col min="4339" max="4339" width="109.26953125" style="16" bestFit="1" customWidth="1"/>
    <col min="4340" max="4340" width="6.81640625" style="16" bestFit="1" customWidth="1"/>
    <col min="4341" max="4341" width="14.1796875" style="16" customWidth="1"/>
    <col min="4342" max="4342" width="15.26953125" style="16" customWidth="1"/>
    <col min="4343" max="4343" width="15" style="16" customWidth="1"/>
    <col min="4344" max="4344" width="15.453125" style="16" customWidth="1"/>
    <col min="4345" max="4345" width="15.54296875" style="16" customWidth="1"/>
    <col min="4346" max="4346" width="16.1796875" style="16" customWidth="1"/>
    <col min="4347" max="4347" width="15.7265625" style="16" customWidth="1"/>
    <col min="4348" max="4348" width="17.1796875" style="16" customWidth="1"/>
    <col min="4349" max="4593" width="9.1796875" style="16"/>
    <col min="4594" max="4594" width="69.453125" style="16" bestFit="1" customWidth="1"/>
    <col min="4595" max="4595" width="109.26953125" style="16" bestFit="1" customWidth="1"/>
    <col min="4596" max="4596" width="6.81640625" style="16" bestFit="1" customWidth="1"/>
    <col min="4597" max="4597" width="14.1796875" style="16" customWidth="1"/>
    <col min="4598" max="4598" width="15.26953125" style="16" customWidth="1"/>
    <col min="4599" max="4599" width="15" style="16" customWidth="1"/>
    <col min="4600" max="4600" width="15.453125" style="16" customWidth="1"/>
    <col min="4601" max="4601" width="15.54296875" style="16" customWidth="1"/>
    <col min="4602" max="4602" width="16.1796875" style="16" customWidth="1"/>
    <col min="4603" max="4603" width="15.7265625" style="16" customWidth="1"/>
    <col min="4604" max="4604" width="17.1796875" style="16" customWidth="1"/>
    <col min="4605" max="4849" width="9.1796875" style="16"/>
    <col min="4850" max="4850" width="69.453125" style="16" bestFit="1" customWidth="1"/>
    <col min="4851" max="4851" width="109.26953125" style="16" bestFit="1" customWidth="1"/>
    <col min="4852" max="4852" width="6.81640625" style="16" bestFit="1" customWidth="1"/>
    <col min="4853" max="4853" width="14.1796875" style="16" customWidth="1"/>
    <col min="4854" max="4854" width="15.26953125" style="16" customWidth="1"/>
    <col min="4855" max="4855" width="15" style="16" customWidth="1"/>
    <col min="4856" max="4856" width="15.453125" style="16" customWidth="1"/>
    <col min="4857" max="4857" width="15.54296875" style="16" customWidth="1"/>
    <col min="4858" max="4858" width="16.1796875" style="16" customWidth="1"/>
    <col min="4859" max="4859" width="15.7265625" style="16" customWidth="1"/>
    <col min="4860" max="4860" width="17.1796875" style="16" customWidth="1"/>
    <col min="4861" max="5105" width="9.1796875" style="16"/>
    <col min="5106" max="5106" width="69.453125" style="16" bestFit="1" customWidth="1"/>
    <col min="5107" max="5107" width="109.26953125" style="16" bestFit="1" customWidth="1"/>
    <col min="5108" max="5108" width="6.81640625" style="16" bestFit="1" customWidth="1"/>
    <col min="5109" max="5109" width="14.1796875" style="16" customWidth="1"/>
    <col min="5110" max="5110" width="15.26953125" style="16" customWidth="1"/>
    <col min="5111" max="5111" width="15" style="16" customWidth="1"/>
    <col min="5112" max="5112" width="15.453125" style="16" customWidth="1"/>
    <col min="5113" max="5113" width="15.54296875" style="16" customWidth="1"/>
    <col min="5114" max="5114" width="16.1796875" style="16" customWidth="1"/>
    <col min="5115" max="5115" width="15.7265625" style="16" customWidth="1"/>
    <col min="5116" max="5116" width="17.1796875" style="16" customWidth="1"/>
    <col min="5117" max="5361" width="9.1796875" style="16"/>
    <col min="5362" max="5362" width="69.453125" style="16" bestFit="1" customWidth="1"/>
    <col min="5363" max="5363" width="109.26953125" style="16" bestFit="1" customWidth="1"/>
    <col min="5364" max="5364" width="6.81640625" style="16" bestFit="1" customWidth="1"/>
    <col min="5365" max="5365" width="14.1796875" style="16" customWidth="1"/>
    <col min="5366" max="5366" width="15.26953125" style="16" customWidth="1"/>
    <col min="5367" max="5367" width="15" style="16" customWidth="1"/>
    <col min="5368" max="5368" width="15.453125" style="16" customWidth="1"/>
    <col min="5369" max="5369" width="15.54296875" style="16" customWidth="1"/>
    <col min="5370" max="5370" width="16.1796875" style="16" customWidth="1"/>
    <col min="5371" max="5371" width="15.7265625" style="16" customWidth="1"/>
    <col min="5372" max="5372" width="17.1796875" style="16" customWidth="1"/>
    <col min="5373" max="5617" width="9.1796875" style="16"/>
    <col min="5618" max="5618" width="69.453125" style="16" bestFit="1" customWidth="1"/>
    <col min="5619" max="5619" width="109.26953125" style="16" bestFit="1" customWidth="1"/>
    <col min="5620" max="5620" width="6.81640625" style="16" bestFit="1" customWidth="1"/>
    <col min="5621" max="5621" width="14.1796875" style="16" customWidth="1"/>
    <col min="5622" max="5622" width="15.26953125" style="16" customWidth="1"/>
    <col min="5623" max="5623" width="15" style="16" customWidth="1"/>
    <col min="5624" max="5624" width="15.453125" style="16" customWidth="1"/>
    <col min="5625" max="5625" width="15.54296875" style="16" customWidth="1"/>
    <col min="5626" max="5626" width="16.1796875" style="16" customWidth="1"/>
    <col min="5627" max="5627" width="15.7265625" style="16" customWidth="1"/>
    <col min="5628" max="5628" width="17.1796875" style="16" customWidth="1"/>
    <col min="5629" max="5873" width="9.1796875" style="16"/>
    <col min="5874" max="5874" width="69.453125" style="16" bestFit="1" customWidth="1"/>
    <col min="5875" max="5875" width="109.26953125" style="16" bestFit="1" customWidth="1"/>
    <col min="5876" max="5876" width="6.81640625" style="16" bestFit="1" customWidth="1"/>
    <col min="5877" max="5877" width="14.1796875" style="16" customWidth="1"/>
    <col min="5878" max="5878" width="15.26953125" style="16" customWidth="1"/>
    <col min="5879" max="5879" width="15" style="16" customWidth="1"/>
    <col min="5880" max="5880" width="15.453125" style="16" customWidth="1"/>
    <col min="5881" max="5881" width="15.54296875" style="16" customWidth="1"/>
    <col min="5882" max="5882" width="16.1796875" style="16" customWidth="1"/>
    <col min="5883" max="5883" width="15.7265625" style="16" customWidth="1"/>
    <col min="5884" max="5884" width="17.1796875" style="16" customWidth="1"/>
    <col min="5885" max="6129" width="9.1796875" style="16"/>
    <col min="6130" max="6130" width="69.453125" style="16" bestFit="1" customWidth="1"/>
    <col min="6131" max="6131" width="109.26953125" style="16" bestFit="1" customWidth="1"/>
    <col min="6132" max="6132" width="6.81640625" style="16" bestFit="1" customWidth="1"/>
    <col min="6133" max="6133" width="14.1796875" style="16" customWidth="1"/>
    <col min="6134" max="6134" width="15.26953125" style="16" customWidth="1"/>
    <col min="6135" max="6135" width="15" style="16" customWidth="1"/>
    <col min="6136" max="6136" width="15.453125" style="16" customWidth="1"/>
    <col min="6137" max="6137" width="15.54296875" style="16" customWidth="1"/>
    <col min="6138" max="6138" width="16.1796875" style="16" customWidth="1"/>
    <col min="6139" max="6139" width="15.7265625" style="16" customWidth="1"/>
    <col min="6140" max="6140" width="17.1796875" style="16" customWidth="1"/>
    <col min="6141" max="6385" width="9.1796875" style="16"/>
    <col min="6386" max="6386" width="69.453125" style="16" bestFit="1" customWidth="1"/>
    <col min="6387" max="6387" width="109.26953125" style="16" bestFit="1" customWidth="1"/>
    <col min="6388" max="6388" width="6.81640625" style="16" bestFit="1" customWidth="1"/>
    <col min="6389" max="6389" width="14.1796875" style="16" customWidth="1"/>
    <col min="6390" max="6390" width="15.26953125" style="16" customWidth="1"/>
    <col min="6391" max="6391" width="15" style="16" customWidth="1"/>
    <col min="6392" max="6392" width="15.453125" style="16" customWidth="1"/>
    <col min="6393" max="6393" width="15.54296875" style="16" customWidth="1"/>
    <col min="6394" max="6394" width="16.1796875" style="16" customWidth="1"/>
    <col min="6395" max="6395" width="15.7265625" style="16" customWidth="1"/>
    <col min="6396" max="6396" width="17.1796875" style="16" customWidth="1"/>
    <col min="6397" max="6641" width="9.1796875" style="16"/>
    <col min="6642" max="6642" width="69.453125" style="16" bestFit="1" customWidth="1"/>
    <col min="6643" max="6643" width="109.26953125" style="16" bestFit="1" customWidth="1"/>
    <col min="6644" max="6644" width="6.81640625" style="16" bestFit="1" customWidth="1"/>
    <col min="6645" max="6645" width="14.1796875" style="16" customWidth="1"/>
    <col min="6646" max="6646" width="15.26953125" style="16" customWidth="1"/>
    <col min="6647" max="6647" width="15" style="16" customWidth="1"/>
    <col min="6648" max="6648" width="15.453125" style="16" customWidth="1"/>
    <col min="6649" max="6649" width="15.54296875" style="16" customWidth="1"/>
    <col min="6650" max="6650" width="16.1796875" style="16" customWidth="1"/>
    <col min="6651" max="6651" width="15.7265625" style="16" customWidth="1"/>
    <col min="6652" max="6652" width="17.1796875" style="16" customWidth="1"/>
    <col min="6653" max="6897" width="9.1796875" style="16"/>
    <col min="6898" max="6898" width="69.453125" style="16" bestFit="1" customWidth="1"/>
    <col min="6899" max="6899" width="109.26953125" style="16" bestFit="1" customWidth="1"/>
    <col min="6900" max="6900" width="6.81640625" style="16" bestFit="1" customWidth="1"/>
    <col min="6901" max="6901" width="14.1796875" style="16" customWidth="1"/>
    <col min="6902" max="6902" width="15.26953125" style="16" customWidth="1"/>
    <col min="6903" max="6903" width="15" style="16" customWidth="1"/>
    <col min="6904" max="6904" width="15.453125" style="16" customWidth="1"/>
    <col min="6905" max="6905" width="15.54296875" style="16" customWidth="1"/>
    <col min="6906" max="6906" width="16.1796875" style="16" customWidth="1"/>
    <col min="6907" max="6907" width="15.7265625" style="16" customWidth="1"/>
    <col min="6908" max="6908" width="17.1796875" style="16" customWidth="1"/>
    <col min="6909" max="7153" width="9.1796875" style="16"/>
    <col min="7154" max="7154" width="69.453125" style="16" bestFit="1" customWidth="1"/>
    <col min="7155" max="7155" width="109.26953125" style="16" bestFit="1" customWidth="1"/>
    <col min="7156" max="7156" width="6.81640625" style="16" bestFit="1" customWidth="1"/>
    <col min="7157" max="7157" width="14.1796875" style="16" customWidth="1"/>
    <col min="7158" max="7158" width="15.26953125" style="16" customWidth="1"/>
    <col min="7159" max="7159" width="15" style="16" customWidth="1"/>
    <col min="7160" max="7160" width="15.453125" style="16" customWidth="1"/>
    <col min="7161" max="7161" width="15.54296875" style="16" customWidth="1"/>
    <col min="7162" max="7162" width="16.1796875" style="16" customWidth="1"/>
    <col min="7163" max="7163" width="15.7265625" style="16" customWidth="1"/>
    <col min="7164" max="7164" width="17.1796875" style="16" customWidth="1"/>
    <col min="7165" max="7409" width="9.1796875" style="16"/>
    <col min="7410" max="7410" width="69.453125" style="16" bestFit="1" customWidth="1"/>
    <col min="7411" max="7411" width="109.26953125" style="16" bestFit="1" customWidth="1"/>
    <col min="7412" max="7412" width="6.81640625" style="16" bestFit="1" customWidth="1"/>
    <col min="7413" max="7413" width="14.1796875" style="16" customWidth="1"/>
    <col min="7414" max="7414" width="15.26953125" style="16" customWidth="1"/>
    <col min="7415" max="7415" width="15" style="16" customWidth="1"/>
    <col min="7416" max="7416" width="15.453125" style="16" customWidth="1"/>
    <col min="7417" max="7417" width="15.54296875" style="16" customWidth="1"/>
    <col min="7418" max="7418" width="16.1796875" style="16" customWidth="1"/>
    <col min="7419" max="7419" width="15.7265625" style="16" customWidth="1"/>
    <col min="7420" max="7420" width="17.1796875" style="16" customWidth="1"/>
    <col min="7421" max="7665" width="9.1796875" style="16"/>
    <col min="7666" max="7666" width="69.453125" style="16" bestFit="1" customWidth="1"/>
    <col min="7667" max="7667" width="109.26953125" style="16" bestFit="1" customWidth="1"/>
    <col min="7668" max="7668" width="6.81640625" style="16" bestFit="1" customWidth="1"/>
    <col min="7669" max="7669" width="14.1796875" style="16" customWidth="1"/>
    <col min="7670" max="7670" width="15.26953125" style="16" customWidth="1"/>
    <col min="7671" max="7671" width="15" style="16" customWidth="1"/>
    <col min="7672" max="7672" width="15.453125" style="16" customWidth="1"/>
    <col min="7673" max="7673" width="15.54296875" style="16" customWidth="1"/>
    <col min="7674" max="7674" width="16.1796875" style="16" customWidth="1"/>
    <col min="7675" max="7675" width="15.7265625" style="16" customWidth="1"/>
    <col min="7676" max="7676" width="17.1796875" style="16" customWidth="1"/>
    <col min="7677" max="7921" width="9.1796875" style="16"/>
    <col min="7922" max="7922" width="69.453125" style="16" bestFit="1" customWidth="1"/>
    <col min="7923" max="7923" width="109.26953125" style="16" bestFit="1" customWidth="1"/>
    <col min="7924" max="7924" width="6.81640625" style="16" bestFit="1" customWidth="1"/>
    <col min="7925" max="7925" width="14.1796875" style="16" customWidth="1"/>
    <col min="7926" max="7926" width="15.26953125" style="16" customWidth="1"/>
    <col min="7927" max="7927" width="15" style="16" customWidth="1"/>
    <col min="7928" max="7928" width="15.453125" style="16" customWidth="1"/>
    <col min="7929" max="7929" width="15.54296875" style="16" customWidth="1"/>
    <col min="7930" max="7930" width="16.1796875" style="16" customWidth="1"/>
    <col min="7931" max="7931" width="15.7265625" style="16" customWidth="1"/>
    <col min="7932" max="7932" width="17.1796875" style="16" customWidth="1"/>
    <col min="7933" max="8177" width="9.1796875" style="16"/>
    <col min="8178" max="8178" width="69.453125" style="16" bestFit="1" customWidth="1"/>
    <col min="8179" max="8179" width="109.26953125" style="16" bestFit="1" customWidth="1"/>
    <col min="8180" max="8180" width="6.81640625" style="16" bestFit="1" customWidth="1"/>
    <col min="8181" max="8181" width="14.1796875" style="16" customWidth="1"/>
    <col min="8182" max="8182" width="15.26953125" style="16" customWidth="1"/>
    <col min="8183" max="8183" width="15" style="16" customWidth="1"/>
    <col min="8184" max="8184" width="15.453125" style="16" customWidth="1"/>
    <col min="8185" max="8185" width="15.54296875" style="16" customWidth="1"/>
    <col min="8186" max="8186" width="16.1796875" style="16" customWidth="1"/>
    <col min="8187" max="8187" width="15.7265625" style="16" customWidth="1"/>
    <col min="8188" max="8188" width="17.1796875" style="16" customWidth="1"/>
    <col min="8189" max="8433" width="9.1796875" style="16"/>
    <col min="8434" max="8434" width="69.453125" style="16" bestFit="1" customWidth="1"/>
    <col min="8435" max="8435" width="109.26953125" style="16" bestFit="1" customWidth="1"/>
    <col min="8436" max="8436" width="6.81640625" style="16" bestFit="1" customWidth="1"/>
    <col min="8437" max="8437" width="14.1796875" style="16" customWidth="1"/>
    <col min="8438" max="8438" width="15.26953125" style="16" customWidth="1"/>
    <col min="8439" max="8439" width="15" style="16" customWidth="1"/>
    <col min="8440" max="8440" width="15.453125" style="16" customWidth="1"/>
    <col min="8441" max="8441" width="15.54296875" style="16" customWidth="1"/>
    <col min="8442" max="8442" width="16.1796875" style="16" customWidth="1"/>
    <col min="8443" max="8443" width="15.7265625" style="16" customWidth="1"/>
    <col min="8444" max="8444" width="17.1796875" style="16" customWidth="1"/>
    <col min="8445" max="8689" width="9.1796875" style="16"/>
    <col min="8690" max="8690" width="69.453125" style="16" bestFit="1" customWidth="1"/>
    <col min="8691" max="8691" width="109.26953125" style="16" bestFit="1" customWidth="1"/>
    <col min="8692" max="8692" width="6.81640625" style="16" bestFit="1" customWidth="1"/>
    <col min="8693" max="8693" width="14.1796875" style="16" customWidth="1"/>
    <col min="8694" max="8694" width="15.26953125" style="16" customWidth="1"/>
    <col min="8695" max="8695" width="15" style="16" customWidth="1"/>
    <col min="8696" max="8696" width="15.453125" style="16" customWidth="1"/>
    <col min="8697" max="8697" width="15.54296875" style="16" customWidth="1"/>
    <col min="8698" max="8698" width="16.1796875" style="16" customWidth="1"/>
    <col min="8699" max="8699" width="15.7265625" style="16" customWidth="1"/>
    <col min="8700" max="8700" width="17.1796875" style="16" customWidth="1"/>
    <col min="8701" max="8945" width="9.1796875" style="16"/>
    <col min="8946" max="8946" width="69.453125" style="16" bestFit="1" customWidth="1"/>
    <col min="8947" max="8947" width="109.26953125" style="16" bestFit="1" customWidth="1"/>
    <col min="8948" max="8948" width="6.81640625" style="16" bestFit="1" customWidth="1"/>
    <col min="8949" max="8949" width="14.1796875" style="16" customWidth="1"/>
    <col min="8950" max="8950" width="15.26953125" style="16" customWidth="1"/>
    <col min="8951" max="8951" width="15" style="16" customWidth="1"/>
    <col min="8952" max="8952" width="15.453125" style="16" customWidth="1"/>
    <col min="8953" max="8953" width="15.54296875" style="16" customWidth="1"/>
    <col min="8954" max="8954" width="16.1796875" style="16" customWidth="1"/>
    <col min="8955" max="8955" width="15.7265625" style="16" customWidth="1"/>
    <col min="8956" max="8956" width="17.1796875" style="16" customWidth="1"/>
    <col min="8957" max="9201" width="9.1796875" style="16"/>
    <col min="9202" max="9202" width="69.453125" style="16" bestFit="1" customWidth="1"/>
    <col min="9203" max="9203" width="109.26953125" style="16" bestFit="1" customWidth="1"/>
    <col min="9204" max="9204" width="6.81640625" style="16" bestFit="1" customWidth="1"/>
    <col min="9205" max="9205" width="14.1796875" style="16" customWidth="1"/>
    <col min="9206" max="9206" width="15.26953125" style="16" customWidth="1"/>
    <col min="9207" max="9207" width="15" style="16" customWidth="1"/>
    <col min="9208" max="9208" width="15.453125" style="16" customWidth="1"/>
    <col min="9209" max="9209" width="15.54296875" style="16" customWidth="1"/>
    <col min="9210" max="9210" width="16.1796875" style="16" customWidth="1"/>
    <col min="9211" max="9211" width="15.7265625" style="16" customWidth="1"/>
    <col min="9212" max="9212" width="17.1796875" style="16" customWidth="1"/>
    <col min="9213" max="9457" width="9.1796875" style="16"/>
    <col min="9458" max="9458" width="69.453125" style="16" bestFit="1" customWidth="1"/>
    <col min="9459" max="9459" width="109.26953125" style="16" bestFit="1" customWidth="1"/>
    <col min="9460" max="9460" width="6.81640625" style="16" bestFit="1" customWidth="1"/>
    <col min="9461" max="9461" width="14.1796875" style="16" customWidth="1"/>
    <col min="9462" max="9462" width="15.26953125" style="16" customWidth="1"/>
    <col min="9463" max="9463" width="15" style="16" customWidth="1"/>
    <col min="9464" max="9464" width="15.453125" style="16" customWidth="1"/>
    <col min="9465" max="9465" width="15.54296875" style="16" customWidth="1"/>
    <col min="9466" max="9466" width="16.1796875" style="16" customWidth="1"/>
    <col min="9467" max="9467" width="15.7265625" style="16" customWidth="1"/>
    <col min="9468" max="9468" width="17.1796875" style="16" customWidth="1"/>
    <col min="9469" max="9713" width="9.1796875" style="16"/>
    <col min="9714" max="9714" width="69.453125" style="16" bestFit="1" customWidth="1"/>
    <col min="9715" max="9715" width="109.26953125" style="16" bestFit="1" customWidth="1"/>
    <col min="9716" max="9716" width="6.81640625" style="16" bestFit="1" customWidth="1"/>
    <col min="9717" max="9717" width="14.1796875" style="16" customWidth="1"/>
    <col min="9718" max="9718" width="15.26953125" style="16" customWidth="1"/>
    <col min="9719" max="9719" width="15" style="16" customWidth="1"/>
    <col min="9720" max="9720" width="15.453125" style="16" customWidth="1"/>
    <col min="9721" max="9721" width="15.54296875" style="16" customWidth="1"/>
    <col min="9722" max="9722" width="16.1796875" style="16" customWidth="1"/>
    <col min="9723" max="9723" width="15.7265625" style="16" customWidth="1"/>
    <col min="9724" max="9724" width="17.1796875" style="16" customWidth="1"/>
    <col min="9725" max="9969" width="9.1796875" style="16"/>
    <col min="9970" max="9970" width="69.453125" style="16" bestFit="1" customWidth="1"/>
    <col min="9971" max="9971" width="109.26953125" style="16" bestFit="1" customWidth="1"/>
    <col min="9972" max="9972" width="6.81640625" style="16" bestFit="1" customWidth="1"/>
    <col min="9973" max="9973" width="14.1796875" style="16" customWidth="1"/>
    <col min="9974" max="9974" width="15.26953125" style="16" customWidth="1"/>
    <col min="9975" max="9975" width="15" style="16" customWidth="1"/>
    <col min="9976" max="9976" width="15.453125" style="16" customWidth="1"/>
    <col min="9977" max="9977" width="15.54296875" style="16" customWidth="1"/>
    <col min="9978" max="9978" width="16.1796875" style="16" customWidth="1"/>
    <col min="9979" max="9979" width="15.7265625" style="16" customWidth="1"/>
    <col min="9980" max="9980" width="17.1796875" style="16" customWidth="1"/>
    <col min="9981" max="10225" width="9.1796875" style="16"/>
    <col min="10226" max="10226" width="69.453125" style="16" bestFit="1" customWidth="1"/>
    <col min="10227" max="10227" width="109.26953125" style="16" bestFit="1" customWidth="1"/>
    <col min="10228" max="10228" width="6.81640625" style="16" bestFit="1" customWidth="1"/>
    <col min="10229" max="10229" width="14.1796875" style="16" customWidth="1"/>
    <col min="10230" max="10230" width="15.26953125" style="16" customWidth="1"/>
    <col min="10231" max="10231" width="15" style="16" customWidth="1"/>
    <col min="10232" max="10232" width="15.453125" style="16" customWidth="1"/>
    <col min="10233" max="10233" width="15.54296875" style="16" customWidth="1"/>
    <col min="10234" max="10234" width="16.1796875" style="16" customWidth="1"/>
    <col min="10235" max="10235" width="15.7265625" style="16" customWidth="1"/>
    <col min="10236" max="10236" width="17.1796875" style="16" customWidth="1"/>
    <col min="10237" max="10481" width="9.1796875" style="16"/>
    <col min="10482" max="10482" width="69.453125" style="16" bestFit="1" customWidth="1"/>
    <col min="10483" max="10483" width="109.26953125" style="16" bestFit="1" customWidth="1"/>
    <col min="10484" max="10484" width="6.81640625" style="16" bestFit="1" customWidth="1"/>
    <col min="10485" max="10485" width="14.1796875" style="16" customWidth="1"/>
    <col min="10486" max="10486" width="15.26953125" style="16" customWidth="1"/>
    <col min="10487" max="10487" width="15" style="16" customWidth="1"/>
    <col min="10488" max="10488" width="15.453125" style="16" customWidth="1"/>
    <col min="10489" max="10489" width="15.54296875" style="16" customWidth="1"/>
    <col min="10490" max="10490" width="16.1796875" style="16" customWidth="1"/>
    <col min="10491" max="10491" width="15.7265625" style="16" customWidth="1"/>
    <col min="10492" max="10492" width="17.1796875" style="16" customWidth="1"/>
    <col min="10493" max="10737" width="9.1796875" style="16"/>
    <col min="10738" max="10738" width="69.453125" style="16" bestFit="1" customWidth="1"/>
    <col min="10739" max="10739" width="109.26953125" style="16" bestFit="1" customWidth="1"/>
    <col min="10740" max="10740" width="6.81640625" style="16" bestFit="1" customWidth="1"/>
    <col min="10741" max="10741" width="14.1796875" style="16" customWidth="1"/>
    <col min="10742" max="10742" width="15.26953125" style="16" customWidth="1"/>
    <col min="10743" max="10743" width="15" style="16" customWidth="1"/>
    <col min="10744" max="10744" width="15.453125" style="16" customWidth="1"/>
    <col min="10745" max="10745" width="15.54296875" style="16" customWidth="1"/>
    <col min="10746" max="10746" width="16.1796875" style="16" customWidth="1"/>
    <col min="10747" max="10747" width="15.7265625" style="16" customWidth="1"/>
    <col min="10748" max="10748" width="17.1796875" style="16" customWidth="1"/>
    <col min="10749" max="10993" width="9.1796875" style="16"/>
    <col min="10994" max="10994" width="69.453125" style="16" bestFit="1" customWidth="1"/>
    <col min="10995" max="10995" width="109.26953125" style="16" bestFit="1" customWidth="1"/>
    <col min="10996" max="10996" width="6.81640625" style="16" bestFit="1" customWidth="1"/>
    <col min="10997" max="10997" width="14.1796875" style="16" customWidth="1"/>
    <col min="10998" max="10998" width="15.26953125" style="16" customWidth="1"/>
    <col min="10999" max="10999" width="15" style="16" customWidth="1"/>
    <col min="11000" max="11000" width="15.453125" style="16" customWidth="1"/>
    <col min="11001" max="11001" width="15.54296875" style="16" customWidth="1"/>
    <col min="11002" max="11002" width="16.1796875" style="16" customWidth="1"/>
    <col min="11003" max="11003" width="15.7265625" style="16" customWidth="1"/>
    <col min="11004" max="11004" width="17.1796875" style="16" customWidth="1"/>
    <col min="11005" max="11249" width="9.1796875" style="16"/>
    <col min="11250" max="11250" width="69.453125" style="16" bestFit="1" customWidth="1"/>
    <col min="11251" max="11251" width="109.26953125" style="16" bestFit="1" customWidth="1"/>
    <col min="11252" max="11252" width="6.81640625" style="16" bestFit="1" customWidth="1"/>
    <col min="11253" max="11253" width="14.1796875" style="16" customWidth="1"/>
    <col min="11254" max="11254" width="15.26953125" style="16" customWidth="1"/>
    <col min="11255" max="11255" width="15" style="16" customWidth="1"/>
    <col min="11256" max="11256" width="15.453125" style="16" customWidth="1"/>
    <col min="11257" max="11257" width="15.54296875" style="16" customWidth="1"/>
    <col min="11258" max="11258" width="16.1796875" style="16" customWidth="1"/>
    <col min="11259" max="11259" width="15.7265625" style="16" customWidth="1"/>
    <col min="11260" max="11260" width="17.1796875" style="16" customWidth="1"/>
    <col min="11261" max="11505" width="9.1796875" style="16"/>
    <col min="11506" max="11506" width="69.453125" style="16" bestFit="1" customWidth="1"/>
    <col min="11507" max="11507" width="109.26953125" style="16" bestFit="1" customWidth="1"/>
    <col min="11508" max="11508" width="6.81640625" style="16" bestFit="1" customWidth="1"/>
    <col min="11509" max="11509" width="14.1796875" style="16" customWidth="1"/>
    <col min="11510" max="11510" width="15.26953125" style="16" customWidth="1"/>
    <col min="11511" max="11511" width="15" style="16" customWidth="1"/>
    <col min="11512" max="11512" width="15.453125" style="16" customWidth="1"/>
    <col min="11513" max="11513" width="15.54296875" style="16" customWidth="1"/>
    <col min="11514" max="11514" width="16.1796875" style="16" customWidth="1"/>
    <col min="11515" max="11515" width="15.7265625" style="16" customWidth="1"/>
    <col min="11516" max="11516" width="17.1796875" style="16" customWidth="1"/>
    <col min="11517" max="11761" width="9.1796875" style="16"/>
    <col min="11762" max="11762" width="69.453125" style="16" bestFit="1" customWidth="1"/>
    <col min="11763" max="11763" width="109.26953125" style="16" bestFit="1" customWidth="1"/>
    <col min="11764" max="11764" width="6.81640625" style="16" bestFit="1" customWidth="1"/>
    <col min="11765" max="11765" width="14.1796875" style="16" customWidth="1"/>
    <col min="11766" max="11766" width="15.26953125" style="16" customWidth="1"/>
    <col min="11767" max="11767" width="15" style="16" customWidth="1"/>
    <col min="11768" max="11768" width="15.453125" style="16" customWidth="1"/>
    <col min="11769" max="11769" width="15.54296875" style="16" customWidth="1"/>
    <col min="11770" max="11770" width="16.1796875" style="16" customWidth="1"/>
    <col min="11771" max="11771" width="15.7265625" style="16" customWidth="1"/>
    <col min="11772" max="11772" width="17.1796875" style="16" customWidth="1"/>
    <col min="11773" max="12017" width="9.1796875" style="16"/>
    <col min="12018" max="12018" width="69.453125" style="16" bestFit="1" customWidth="1"/>
    <col min="12019" max="12019" width="109.26953125" style="16" bestFit="1" customWidth="1"/>
    <col min="12020" max="12020" width="6.81640625" style="16" bestFit="1" customWidth="1"/>
    <col min="12021" max="12021" width="14.1796875" style="16" customWidth="1"/>
    <col min="12022" max="12022" width="15.26953125" style="16" customWidth="1"/>
    <col min="12023" max="12023" width="15" style="16" customWidth="1"/>
    <col min="12024" max="12024" width="15.453125" style="16" customWidth="1"/>
    <col min="12025" max="12025" width="15.54296875" style="16" customWidth="1"/>
    <col min="12026" max="12026" width="16.1796875" style="16" customWidth="1"/>
    <col min="12027" max="12027" width="15.7265625" style="16" customWidth="1"/>
    <col min="12028" max="12028" width="17.1796875" style="16" customWidth="1"/>
    <col min="12029" max="12273" width="9.1796875" style="16"/>
    <col min="12274" max="12274" width="69.453125" style="16" bestFit="1" customWidth="1"/>
    <col min="12275" max="12275" width="109.26953125" style="16" bestFit="1" customWidth="1"/>
    <col min="12276" max="12276" width="6.81640625" style="16" bestFit="1" customWidth="1"/>
    <col min="12277" max="12277" width="14.1796875" style="16" customWidth="1"/>
    <col min="12278" max="12278" width="15.26953125" style="16" customWidth="1"/>
    <col min="12279" max="12279" width="15" style="16" customWidth="1"/>
    <col min="12280" max="12280" width="15.453125" style="16" customWidth="1"/>
    <col min="12281" max="12281" width="15.54296875" style="16" customWidth="1"/>
    <col min="12282" max="12282" width="16.1796875" style="16" customWidth="1"/>
    <col min="12283" max="12283" width="15.7265625" style="16" customWidth="1"/>
    <col min="12284" max="12284" width="17.1796875" style="16" customWidth="1"/>
    <col min="12285" max="12529" width="9.1796875" style="16"/>
    <col min="12530" max="12530" width="69.453125" style="16" bestFit="1" customWidth="1"/>
    <col min="12531" max="12531" width="109.26953125" style="16" bestFit="1" customWidth="1"/>
    <col min="12532" max="12532" width="6.81640625" style="16" bestFit="1" customWidth="1"/>
    <col min="12533" max="12533" width="14.1796875" style="16" customWidth="1"/>
    <col min="12534" max="12534" width="15.26953125" style="16" customWidth="1"/>
    <col min="12535" max="12535" width="15" style="16" customWidth="1"/>
    <col min="12536" max="12536" width="15.453125" style="16" customWidth="1"/>
    <col min="12537" max="12537" width="15.54296875" style="16" customWidth="1"/>
    <col min="12538" max="12538" width="16.1796875" style="16" customWidth="1"/>
    <col min="12539" max="12539" width="15.7265625" style="16" customWidth="1"/>
    <col min="12540" max="12540" width="17.1796875" style="16" customWidth="1"/>
    <col min="12541" max="12785" width="9.1796875" style="16"/>
    <col min="12786" max="12786" width="69.453125" style="16" bestFit="1" customWidth="1"/>
    <col min="12787" max="12787" width="109.26953125" style="16" bestFit="1" customWidth="1"/>
    <col min="12788" max="12788" width="6.81640625" style="16" bestFit="1" customWidth="1"/>
    <col min="12789" max="12789" width="14.1796875" style="16" customWidth="1"/>
    <col min="12790" max="12790" width="15.26953125" style="16" customWidth="1"/>
    <col min="12791" max="12791" width="15" style="16" customWidth="1"/>
    <col min="12792" max="12792" width="15.453125" style="16" customWidth="1"/>
    <col min="12793" max="12793" width="15.54296875" style="16" customWidth="1"/>
    <col min="12794" max="12794" width="16.1796875" style="16" customWidth="1"/>
    <col min="12795" max="12795" width="15.7265625" style="16" customWidth="1"/>
    <col min="12796" max="12796" width="17.1796875" style="16" customWidth="1"/>
    <col min="12797" max="13041" width="9.1796875" style="16"/>
    <col min="13042" max="13042" width="69.453125" style="16" bestFit="1" customWidth="1"/>
    <col min="13043" max="13043" width="109.26953125" style="16" bestFit="1" customWidth="1"/>
    <col min="13044" max="13044" width="6.81640625" style="16" bestFit="1" customWidth="1"/>
    <col min="13045" max="13045" width="14.1796875" style="16" customWidth="1"/>
    <col min="13046" max="13046" width="15.26953125" style="16" customWidth="1"/>
    <col min="13047" max="13047" width="15" style="16" customWidth="1"/>
    <col min="13048" max="13048" width="15.453125" style="16" customWidth="1"/>
    <col min="13049" max="13049" width="15.54296875" style="16" customWidth="1"/>
    <col min="13050" max="13050" width="16.1796875" style="16" customWidth="1"/>
    <col min="13051" max="13051" width="15.7265625" style="16" customWidth="1"/>
    <col min="13052" max="13052" width="17.1796875" style="16" customWidth="1"/>
    <col min="13053" max="13297" width="9.1796875" style="16"/>
    <col min="13298" max="13298" width="69.453125" style="16" bestFit="1" customWidth="1"/>
    <col min="13299" max="13299" width="109.26953125" style="16" bestFit="1" customWidth="1"/>
    <col min="13300" max="13300" width="6.81640625" style="16" bestFit="1" customWidth="1"/>
    <col min="13301" max="13301" width="14.1796875" style="16" customWidth="1"/>
    <col min="13302" max="13302" width="15.26953125" style="16" customWidth="1"/>
    <col min="13303" max="13303" width="15" style="16" customWidth="1"/>
    <col min="13304" max="13304" width="15.453125" style="16" customWidth="1"/>
    <col min="13305" max="13305" width="15.54296875" style="16" customWidth="1"/>
    <col min="13306" max="13306" width="16.1796875" style="16" customWidth="1"/>
    <col min="13307" max="13307" width="15.7265625" style="16" customWidth="1"/>
    <col min="13308" max="13308" width="17.1796875" style="16" customWidth="1"/>
    <col min="13309" max="13553" width="9.1796875" style="16"/>
    <col min="13554" max="13554" width="69.453125" style="16" bestFit="1" customWidth="1"/>
    <col min="13555" max="13555" width="109.26953125" style="16" bestFit="1" customWidth="1"/>
    <col min="13556" max="13556" width="6.81640625" style="16" bestFit="1" customWidth="1"/>
    <col min="13557" max="13557" width="14.1796875" style="16" customWidth="1"/>
    <col min="13558" max="13558" width="15.26953125" style="16" customWidth="1"/>
    <col min="13559" max="13559" width="15" style="16" customWidth="1"/>
    <col min="13560" max="13560" width="15.453125" style="16" customWidth="1"/>
    <col min="13561" max="13561" width="15.54296875" style="16" customWidth="1"/>
    <col min="13562" max="13562" width="16.1796875" style="16" customWidth="1"/>
    <col min="13563" max="13563" width="15.7265625" style="16" customWidth="1"/>
    <col min="13564" max="13564" width="17.1796875" style="16" customWidth="1"/>
    <col min="13565" max="13809" width="9.1796875" style="16"/>
    <col min="13810" max="13810" width="69.453125" style="16" bestFit="1" customWidth="1"/>
    <col min="13811" max="13811" width="109.26953125" style="16" bestFit="1" customWidth="1"/>
    <col min="13812" max="13812" width="6.81640625" style="16" bestFit="1" customWidth="1"/>
    <col min="13813" max="13813" width="14.1796875" style="16" customWidth="1"/>
    <col min="13814" max="13814" width="15.26953125" style="16" customWidth="1"/>
    <col min="13815" max="13815" width="15" style="16" customWidth="1"/>
    <col min="13816" max="13816" width="15.453125" style="16" customWidth="1"/>
    <col min="13817" max="13817" width="15.54296875" style="16" customWidth="1"/>
    <col min="13818" max="13818" width="16.1796875" style="16" customWidth="1"/>
    <col min="13819" max="13819" width="15.7265625" style="16" customWidth="1"/>
    <col min="13820" max="13820" width="17.1796875" style="16" customWidth="1"/>
    <col min="13821" max="14065" width="9.1796875" style="16"/>
    <col min="14066" max="14066" width="69.453125" style="16" bestFit="1" customWidth="1"/>
    <col min="14067" max="14067" width="109.26953125" style="16" bestFit="1" customWidth="1"/>
    <col min="14068" max="14068" width="6.81640625" style="16" bestFit="1" customWidth="1"/>
    <col min="14069" max="14069" width="14.1796875" style="16" customWidth="1"/>
    <col min="14070" max="14070" width="15.26953125" style="16" customWidth="1"/>
    <col min="14071" max="14071" width="15" style="16" customWidth="1"/>
    <col min="14072" max="14072" width="15.453125" style="16" customWidth="1"/>
    <col min="14073" max="14073" width="15.54296875" style="16" customWidth="1"/>
    <col min="14074" max="14074" width="16.1796875" style="16" customWidth="1"/>
    <col min="14075" max="14075" width="15.7265625" style="16" customWidth="1"/>
    <col min="14076" max="14076" width="17.1796875" style="16" customWidth="1"/>
    <col min="14077" max="14321" width="9.1796875" style="16"/>
    <col min="14322" max="14322" width="69.453125" style="16" bestFit="1" customWidth="1"/>
    <col min="14323" max="14323" width="109.26953125" style="16" bestFit="1" customWidth="1"/>
    <col min="14324" max="14324" width="6.81640625" style="16" bestFit="1" customWidth="1"/>
    <col min="14325" max="14325" width="14.1796875" style="16" customWidth="1"/>
    <col min="14326" max="14326" width="15.26953125" style="16" customWidth="1"/>
    <col min="14327" max="14327" width="15" style="16" customWidth="1"/>
    <col min="14328" max="14328" width="15.453125" style="16" customWidth="1"/>
    <col min="14329" max="14329" width="15.54296875" style="16" customWidth="1"/>
    <col min="14330" max="14330" width="16.1796875" style="16" customWidth="1"/>
    <col min="14331" max="14331" width="15.7265625" style="16" customWidth="1"/>
    <col min="14332" max="14332" width="17.1796875" style="16" customWidth="1"/>
    <col min="14333" max="14577" width="9.1796875" style="16"/>
    <col min="14578" max="14578" width="69.453125" style="16" bestFit="1" customWidth="1"/>
    <col min="14579" max="14579" width="109.26953125" style="16" bestFit="1" customWidth="1"/>
    <col min="14580" max="14580" width="6.81640625" style="16" bestFit="1" customWidth="1"/>
    <col min="14581" max="14581" width="14.1796875" style="16" customWidth="1"/>
    <col min="14582" max="14582" width="15.26953125" style="16" customWidth="1"/>
    <col min="14583" max="14583" width="15" style="16" customWidth="1"/>
    <col min="14584" max="14584" width="15.453125" style="16" customWidth="1"/>
    <col min="14585" max="14585" width="15.54296875" style="16" customWidth="1"/>
    <col min="14586" max="14586" width="16.1796875" style="16" customWidth="1"/>
    <col min="14587" max="14587" width="15.7265625" style="16" customWidth="1"/>
    <col min="14588" max="14588" width="17.1796875" style="16" customWidth="1"/>
    <col min="14589" max="14833" width="9.1796875" style="16"/>
    <col min="14834" max="14834" width="69.453125" style="16" bestFit="1" customWidth="1"/>
    <col min="14835" max="14835" width="109.26953125" style="16" bestFit="1" customWidth="1"/>
    <col min="14836" max="14836" width="6.81640625" style="16" bestFit="1" customWidth="1"/>
    <col min="14837" max="14837" width="14.1796875" style="16" customWidth="1"/>
    <col min="14838" max="14838" width="15.26953125" style="16" customWidth="1"/>
    <col min="14839" max="14839" width="15" style="16" customWidth="1"/>
    <col min="14840" max="14840" width="15.453125" style="16" customWidth="1"/>
    <col min="14841" max="14841" width="15.54296875" style="16" customWidth="1"/>
    <col min="14842" max="14842" width="16.1796875" style="16" customWidth="1"/>
    <col min="14843" max="14843" width="15.7265625" style="16" customWidth="1"/>
    <col min="14844" max="14844" width="17.1796875" style="16" customWidth="1"/>
    <col min="14845" max="15089" width="9.1796875" style="16"/>
    <col min="15090" max="15090" width="69.453125" style="16" bestFit="1" customWidth="1"/>
    <col min="15091" max="15091" width="109.26953125" style="16" bestFit="1" customWidth="1"/>
    <col min="15092" max="15092" width="6.81640625" style="16" bestFit="1" customWidth="1"/>
    <col min="15093" max="15093" width="14.1796875" style="16" customWidth="1"/>
    <col min="15094" max="15094" width="15.26953125" style="16" customWidth="1"/>
    <col min="15095" max="15095" width="15" style="16" customWidth="1"/>
    <col min="15096" max="15096" width="15.453125" style="16" customWidth="1"/>
    <col min="15097" max="15097" width="15.54296875" style="16" customWidth="1"/>
    <col min="15098" max="15098" width="16.1796875" style="16" customWidth="1"/>
    <col min="15099" max="15099" width="15.7265625" style="16" customWidth="1"/>
    <col min="15100" max="15100" width="17.1796875" style="16" customWidth="1"/>
    <col min="15101" max="15345" width="9.1796875" style="16"/>
    <col min="15346" max="15346" width="69.453125" style="16" bestFit="1" customWidth="1"/>
    <col min="15347" max="15347" width="109.26953125" style="16" bestFit="1" customWidth="1"/>
    <col min="15348" max="15348" width="6.81640625" style="16" bestFit="1" customWidth="1"/>
    <col min="15349" max="15349" width="14.1796875" style="16" customWidth="1"/>
    <col min="15350" max="15350" width="15.26953125" style="16" customWidth="1"/>
    <col min="15351" max="15351" width="15" style="16" customWidth="1"/>
    <col min="15352" max="15352" width="15.453125" style="16" customWidth="1"/>
    <col min="15353" max="15353" width="15.54296875" style="16" customWidth="1"/>
    <col min="15354" max="15354" width="16.1796875" style="16" customWidth="1"/>
    <col min="15355" max="15355" width="15.7265625" style="16" customWidth="1"/>
    <col min="15356" max="15356" width="17.1796875" style="16" customWidth="1"/>
    <col min="15357" max="15601" width="9.1796875" style="16"/>
    <col min="15602" max="15602" width="69.453125" style="16" bestFit="1" customWidth="1"/>
    <col min="15603" max="15603" width="109.26953125" style="16" bestFit="1" customWidth="1"/>
    <col min="15604" max="15604" width="6.81640625" style="16" bestFit="1" customWidth="1"/>
    <col min="15605" max="15605" width="14.1796875" style="16" customWidth="1"/>
    <col min="15606" max="15606" width="15.26953125" style="16" customWidth="1"/>
    <col min="15607" max="15607" width="15" style="16" customWidth="1"/>
    <col min="15608" max="15608" width="15.453125" style="16" customWidth="1"/>
    <col min="15609" max="15609" width="15.54296875" style="16" customWidth="1"/>
    <col min="15610" max="15610" width="16.1796875" style="16" customWidth="1"/>
    <col min="15611" max="15611" width="15.7265625" style="16" customWidth="1"/>
    <col min="15612" max="15612" width="17.1796875" style="16" customWidth="1"/>
    <col min="15613" max="15857" width="9.1796875" style="16"/>
    <col min="15858" max="15858" width="69.453125" style="16" bestFit="1" customWidth="1"/>
    <col min="15859" max="15859" width="109.26953125" style="16" bestFit="1" customWidth="1"/>
    <col min="15860" max="15860" width="6.81640625" style="16" bestFit="1" customWidth="1"/>
    <col min="15861" max="15861" width="14.1796875" style="16" customWidth="1"/>
    <col min="15862" max="15862" width="15.26953125" style="16" customWidth="1"/>
    <col min="15863" max="15863" width="15" style="16" customWidth="1"/>
    <col min="15864" max="15864" width="15.453125" style="16" customWidth="1"/>
    <col min="15865" max="15865" width="15.54296875" style="16" customWidth="1"/>
    <col min="15866" max="15866" width="16.1796875" style="16" customWidth="1"/>
    <col min="15867" max="15867" width="15.7265625" style="16" customWidth="1"/>
    <col min="15868" max="15868" width="17.1796875" style="16" customWidth="1"/>
    <col min="15869" max="16113" width="9.1796875" style="16"/>
    <col min="16114" max="16114" width="69.453125" style="16" bestFit="1" customWidth="1"/>
    <col min="16115" max="16115" width="109.26953125" style="16" bestFit="1" customWidth="1"/>
    <col min="16116" max="16116" width="6.81640625" style="16" bestFit="1" customWidth="1"/>
    <col min="16117" max="16117" width="14.1796875" style="16" customWidth="1"/>
    <col min="16118" max="16118" width="15.26953125" style="16" customWidth="1"/>
    <col min="16119" max="16119" width="15" style="16" customWidth="1"/>
    <col min="16120" max="16120" width="15.453125" style="16" customWidth="1"/>
    <col min="16121" max="16121" width="15.54296875" style="16" customWidth="1"/>
    <col min="16122" max="16122" width="16.1796875" style="16" customWidth="1"/>
    <col min="16123" max="16123" width="15.7265625" style="16" customWidth="1"/>
    <col min="16124" max="16124" width="17.1796875" style="16" customWidth="1"/>
    <col min="16125" max="16384" width="9.1796875" style="16"/>
  </cols>
  <sheetData>
    <row r="1" spans="2:5" ht="30" customHeight="1" thickBot="1" x14ac:dyDescent="0.3">
      <c r="B1" s="342" t="s">
        <v>465</v>
      </c>
    </row>
    <row r="2" spans="2:5" ht="21.75" customHeight="1" x14ac:dyDescent="0.35">
      <c r="B2" s="348" t="s">
        <v>466</v>
      </c>
      <c r="C2" s="349"/>
      <c r="D2" s="20" t="s">
        <v>235</v>
      </c>
    </row>
    <row r="3" spans="2:5" ht="19.5" customHeight="1" x14ac:dyDescent="0.3">
      <c r="B3" s="353" t="s">
        <v>14</v>
      </c>
      <c r="C3" s="354"/>
      <c r="D3" s="91"/>
    </row>
    <row r="4" spans="2:5" ht="23.25" customHeight="1" x14ac:dyDescent="0.35">
      <c r="B4" s="333">
        <v>201</v>
      </c>
      <c r="C4" s="334" t="str">
        <f>INDEX(Agency_Name[Ageny Name],MATCH(B4,Agency_Name[Code],0))</f>
        <v>Parliament</v>
      </c>
      <c r="D4" s="93" t="s">
        <v>479</v>
      </c>
    </row>
    <row r="5" spans="2:5" ht="26.25" customHeight="1" x14ac:dyDescent="0.35">
      <c r="B5" s="94"/>
      <c r="C5" s="90"/>
      <c r="D5" s="95"/>
    </row>
    <row r="6" spans="2:5" ht="21.75" customHeight="1" thickBot="1" x14ac:dyDescent="0.3">
      <c r="B6" s="350" t="s">
        <v>467</v>
      </c>
      <c r="C6" s="351"/>
      <c r="D6" s="352"/>
    </row>
    <row r="7" spans="2:5" ht="30" customHeight="1" x14ac:dyDescent="0.25">
      <c r="B7" s="21" t="s">
        <v>15</v>
      </c>
      <c r="C7" s="346" t="s">
        <v>16</v>
      </c>
      <c r="D7" s="347"/>
    </row>
    <row r="8" spans="2:5" ht="30" customHeight="1" x14ac:dyDescent="0.25">
      <c r="B8" s="22" t="s">
        <v>251</v>
      </c>
      <c r="C8" s="361" t="s">
        <v>252</v>
      </c>
      <c r="D8" s="362"/>
    </row>
    <row r="9" spans="2:5" ht="30" customHeight="1" x14ac:dyDescent="0.25">
      <c r="B9" s="22" t="s">
        <v>0</v>
      </c>
      <c r="C9" s="357" t="s">
        <v>1</v>
      </c>
      <c r="D9" s="358"/>
    </row>
    <row r="10" spans="2:5" ht="30" customHeight="1" x14ac:dyDescent="0.25">
      <c r="B10" s="22" t="s">
        <v>2</v>
      </c>
      <c r="C10" s="359" t="s">
        <v>3</v>
      </c>
      <c r="D10" s="360"/>
    </row>
    <row r="11" spans="2:5" ht="30" customHeight="1" x14ac:dyDescent="0.25">
      <c r="B11" s="22" t="s">
        <v>4</v>
      </c>
      <c r="C11" s="359" t="s">
        <v>5</v>
      </c>
      <c r="D11" s="360"/>
    </row>
    <row r="12" spans="2:5" ht="30" customHeight="1" x14ac:dyDescent="0.25">
      <c r="B12" s="22" t="s">
        <v>230</v>
      </c>
      <c r="C12" s="357" t="s">
        <v>463</v>
      </c>
      <c r="D12" s="358"/>
    </row>
    <row r="13" spans="2:5" ht="30" customHeight="1" thickBot="1" x14ac:dyDescent="0.3">
      <c r="B13" s="23" t="s">
        <v>231</v>
      </c>
      <c r="C13" s="355" t="s">
        <v>468</v>
      </c>
      <c r="D13" s="356"/>
    </row>
    <row r="14" spans="2:5" ht="15" customHeight="1" x14ac:dyDescent="0.25">
      <c r="B14" s="24" t="s">
        <v>232</v>
      </c>
      <c r="C14" s="25">
        <v>2026</v>
      </c>
      <c r="D14" s="26" t="s">
        <v>22</v>
      </c>
      <c r="E14" s="2"/>
    </row>
    <row r="15" spans="2:5" ht="15" customHeight="1" x14ac:dyDescent="0.25">
      <c r="B15" s="27" t="s">
        <v>17</v>
      </c>
      <c r="C15" s="28"/>
      <c r="D15" s="29"/>
      <c r="E15" s="17"/>
    </row>
    <row r="16" spans="2:5" ht="15" customHeight="1" x14ac:dyDescent="0.25">
      <c r="B16" s="96" t="s">
        <v>233</v>
      </c>
      <c r="C16" s="338">
        <v>2000000</v>
      </c>
      <c r="D16" s="97"/>
    </row>
    <row r="17" spans="2:4" ht="17.25" customHeight="1" thickBot="1" x14ac:dyDescent="0.3">
      <c r="B17" s="30" t="s">
        <v>234</v>
      </c>
      <c r="C17" s="339">
        <v>8000000</v>
      </c>
      <c r="D17" s="31"/>
    </row>
    <row r="18" spans="2:4" ht="30" customHeight="1" x14ac:dyDescent="0.25">
      <c r="B18" s="32" t="s">
        <v>18</v>
      </c>
      <c r="C18" s="33"/>
      <c r="D18" s="34"/>
    </row>
    <row r="19" spans="2:4" ht="15" customHeight="1" x14ac:dyDescent="0.25">
      <c r="B19" s="96" t="s">
        <v>233</v>
      </c>
      <c r="C19" s="338">
        <v>100000</v>
      </c>
      <c r="D19" s="97"/>
    </row>
    <row r="20" spans="2:4" ht="17.25" customHeight="1" thickBot="1" x14ac:dyDescent="0.3">
      <c r="B20" s="30" t="s">
        <v>234</v>
      </c>
      <c r="C20" s="339">
        <v>2300000</v>
      </c>
      <c r="D20" s="31"/>
    </row>
    <row r="21" spans="2:4" ht="16.5" thickBot="1" x14ac:dyDescent="0.3">
      <c r="B21" s="35" t="s">
        <v>226</v>
      </c>
      <c r="C21" s="340"/>
      <c r="D21" s="36"/>
    </row>
    <row r="22" spans="2:4" ht="15" customHeight="1" x14ac:dyDescent="0.25">
      <c r="B22" s="37" t="s">
        <v>227</v>
      </c>
      <c r="C22" s="341"/>
      <c r="D22" s="38"/>
    </row>
    <row r="23" spans="2:4" ht="15" customHeight="1" x14ac:dyDescent="0.25">
      <c r="B23" s="96" t="s">
        <v>233</v>
      </c>
      <c r="C23" s="338">
        <v>30000</v>
      </c>
      <c r="D23" s="98"/>
    </row>
    <row r="24" spans="2:4" ht="19.5" customHeight="1" thickBot="1" x14ac:dyDescent="0.3">
      <c r="B24" s="30" t="s">
        <v>234</v>
      </c>
      <c r="C24" s="339">
        <v>1500000</v>
      </c>
      <c r="D24" s="39"/>
    </row>
    <row r="25" spans="2:4" ht="30" customHeight="1" x14ac:dyDescent="0.25">
      <c r="B25" s="40" t="s">
        <v>228</v>
      </c>
      <c r="C25" s="335"/>
      <c r="D25" s="41"/>
    </row>
    <row r="26" spans="2:4" ht="16" x14ac:dyDescent="0.25">
      <c r="B26" s="96" t="s">
        <v>233</v>
      </c>
      <c r="C26" s="336">
        <f>C23/C19</f>
        <v>0.3</v>
      </c>
      <c r="D26" s="98"/>
    </row>
    <row r="27" spans="2:4" ht="20.25" customHeight="1" thickBot="1" x14ac:dyDescent="0.3">
      <c r="B27" s="30" t="s">
        <v>234</v>
      </c>
      <c r="C27" s="337">
        <f>C24/C20</f>
        <v>0.65217391304347827</v>
      </c>
      <c r="D27" s="39"/>
    </row>
    <row r="28" spans="2:4" ht="51.75" customHeight="1" thickBot="1" x14ac:dyDescent="0.3">
      <c r="B28" s="42" t="s">
        <v>169</v>
      </c>
      <c r="C28" s="43" t="s">
        <v>168</v>
      </c>
      <c r="D28" s="44" t="s">
        <v>464</v>
      </c>
    </row>
    <row r="29" spans="2:4" ht="20.149999999999999" customHeight="1" x14ac:dyDescent="0.25">
      <c r="B29" s="45" t="s">
        <v>229</v>
      </c>
      <c r="C29" s="46"/>
      <c r="D29" s="47"/>
    </row>
    <row r="30" spans="2:4" ht="20.149999999999999" customHeight="1" x14ac:dyDescent="0.25">
      <c r="B30" s="48"/>
      <c r="C30" s="49"/>
      <c r="D30" s="50"/>
    </row>
    <row r="31" spans="2:4" ht="20.149999999999999" customHeight="1" x14ac:dyDescent="0.25">
      <c r="B31" s="48"/>
      <c r="C31" s="49"/>
      <c r="D31" s="50"/>
    </row>
    <row r="32" spans="2:4" ht="21.75" customHeight="1" thickBot="1" x14ac:dyDescent="0.3">
      <c r="B32" s="343"/>
      <c r="C32" s="344"/>
      <c r="D32" s="345"/>
    </row>
    <row r="33" spans="2:4" ht="19.5" customHeight="1" thickBot="1" x14ac:dyDescent="0.4">
      <c r="B33" s="51" t="s">
        <v>19</v>
      </c>
      <c r="C33" s="52"/>
      <c r="D33" s="53"/>
    </row>
    <row r="34" spans="2:4" ht="20.149999999999999" customHeight="1" x14ac:dyDescent="0.25">
      <c r="B34" s="54"/>
      <c r="C34" s="55"/>
      <c r="D34" s="56"/>
    </row>
    <row r="35" spans="2:4" ht="20.149999999999999" customHeight="1" thickBot="1" x14ac:dyDescent="0.3">
      <c r="B35" s="57" t="s">
        <v>13</v>
      </c>
      <c r="C35" s="58"/>
      <c r="D35" s="59" t="s">
        <v>20</v>
      </c>
    </row>
    <row r="36" spans="2:4" ht="30" customHeight="1" x14ac:dyDescent="0.25">
      <c r="B36" s="60"/>
      <c r="C36" s="60"/>
      <c r="D36" s="60"/>
    </row>
  </sheetData>
  <mergeCells count="11">
    <mergeCell ref="B32:D32"/>
    <mergeCell ref="C7:D7"/>
    <mergeCell ref="B2:C2"/>
    <mergeCell ref="B6:D6"/>
    <mergeCell ref="B3:C3"/>
    <mergeCell ref="C13:D13"/>
    <mergeCell ref="C12:D12"/>
    <mergeCell ref="C11:D11"/>
    <mergeCell ref="C10:D10"/>
    <mergeCell ref="C9:D9"/>
    <mergeCell ref="C8:D8"/>
  </mergeCells>
  <printOptions horizontalCentered="1" verticalCentered="1" gridLines="1"/>
  <pageMargins left="0" right="0" top="0.19685039370078741" bottom="0.19685039370078741" header="0.31496062992125984" footer="0.35433070866141736"/>
  <pageSetup paperSize="9" scale="64" orientation="landscape" r:id="rId1"/>
  <headerFooter alignWithMargins="0">
    <oddFooter>&amp;R&amp;8&amp;D  &amp;T &amp; Form_Agency Summary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K58"/>
  <sheetViews>
    <sheetView showGridLines="0" zoomScale="77" zoomScaleNormal="100" zoomScaleSheetLayoutView="75" workbookViewId="0">
      <selection activeCell="E18" sqref="E18"/>
    </sheetView>
  </sheetViews>
  <sheetFormatPr defaultRowHeight="12.5" x14ac:dyDescent="0.25"/>
  <cols>
    <col min="1" max="1" width="4.26953125" style="61" customWidth="1"/>
    <col min="2" max="2" width="43.453125" style="61" customWidth="1"/>
    <col min="3" max="3" width="16.453125" style="61" bestFit="1" customWidth="1"/>
    <col min="4" max="4" width="14" style="61" bestFit="1" customWidth="1"/>
    <col min="5" max="5" width="13.81640625" style="61" bestFit="1" customWidth="1"/>
    <col min="6" max="6" width="23" style="61" bestFit="1" customWidth="1"/>
    <col min="7" max="7" width="19.453125" style="61" bestFit="1" customWidth="1"/>
    <col min="8" max="8" width="12.453125" style="61" bestFit="1" customWidth="1"/>
    <col min="9" max="9" width="21.1796875" style="61" bestFit="1" customWidth="1"/>
    <col min="10" max="10" width="12.1796875" style="61" bestFit="1" customWidth="1"/>
    <col min="11" max="11" width="8.453125" style="61" bestFit="1" customWidth="1"/>
    <col min="12" max="256" width="8.81640625" style="61"/>
    <col min="257" max="257" width="13.54296875" style="61" customWidth="1"/>
    <col min="258" max="258" width="22.1796875" style="61" customWidth="1"/>
    <col min="259" max="265" width="15.7265625" style="61" customWidth="1"/>
    <col min="266" max="266" width="11.453125" style="61" customWidth="1"/>
    <col min="267" max="267" width="11.7265625" style="61" customWidth="1"/>
    <col min="268" max="512" width="8.81640625" style="61"/>
    <col min="513" max="513" width="13.54296875" style="61" customWidth="1"/>
    <col min="514" max="514" width="22.1796875" style="61" customWidth="1"/>
    <col min="515" max="521" width="15.7265625" style="61" customWidth="1"/>
    <col min="522" max="522" width="11.453125" style="61" customWidth="1"/>
    <col min="523" max="523" width="11.7265625" style="61" customWidth="1"/>
    <col min="524" max="768" width="8.81640625" style="61"/>
    <col min="769" max="769" width="13.54296875" style="61" customWidth="1"/>
    <col min="770" max="770" width="22.1796875" style="61" customWidth="1"/>
    <col min="771" max="777" width="15.7265625" style="61" customWidth="1"/>
    <col min="778" max="778" width="11.453125" style="61" customWidth="1"/>
    <col min="779" max="779" width="11.7265625" style="61" customWidth="1"/>
    <col min="780" max="1024" width="8.81640625" style="61"/>
    <col min="1025" max="1025" width="13.54296875" style="61" customWidth="1"/>
    <col min="1026" max="1026" width="22.1796875" style="61" customWidth="1"/>
    <col min="1027" max="1033" width="15.7265625" style="61" customWidth="1"/>
    <col min="1034" max="1034" width="11.453125" style="61" customWidth="1"/>
    <col min="1035" max="1035" width="11.7265625" style="61" customWidth="1"/>
    <col min="1036" max="1280" width="8.81640625" style="61"/>
    <col min="1281" max="1281" width="13.54296875" style="61" customWidth="1"/>
    <col min="1282" max="1282" width="22.1796875" style="61" customWidth="1"/>
    <col min="1283" max="1289" width="15.7265625" style="61" customWidth="1"/>
    <col min="1290" max="1290" width="11.453125" style="61" customWidth="1"/>
    <col min="1291" max="1291" width="11.7265625" style="61" customWidth="1"/>
    <col min="1292" max="1536" width="8.81640625" style="61"/>
    <col min="1537" max="1537" width="13.54296875" style="61" customWidth="1"/>
    <col min="1538" max="1538" width="22.1796875" style="61" customWidth="1"/>
    <col min="1539" max="1545" width="15.7265625" style="61" customWidth="1"/>
    <col min="1546" max="1546" width="11.453125" style="61" customWidth="1"/>
    <col min="1547" max="1547" width="11.7265625" style="61" customWidth="1"/>
    <col min="1548" max="1792" width="8.81640625" style="61"/>
    <col min="1793" max="1793" width="13.54296875" style="61" customWidth="1"/>
    <col min="1794" max="1794" width="22.1796875" style="61" customWidth="1"/>
    <col min="1795" max="1801" width="15.7265625" style="61" customWidth="1"/>
    <col min="1802" max="1802" width="11.453125" style="61" customWidth="1"/>
    <col min="1803" max="1803" width="11.7265625" style="61" customWidth="1"/>
    <col min="1804" max="2048" width="8.81640625" style="61"/>
    <col min="2049" max="2049" width="13.54296875" style="61" customWidth="1"/>
    <col min="2050" max="2050" width="22.1796875" style="61" customWidth="1"/>
    <col min="2051" max="2057" width="15.7265625" style="61" customWidth="1"/>
    <col min="2058" max="2058" width="11.453125" style="61" customWidth="1"/>
    <col min="2059" max="2059" width="11.7265625" style="61" customWidth="1"/>
    <col min="2060" max="2304" width="8.81640625" style="61"/>
    <col min="2305" max="2305" width="13.54296875" style="61" customWidth="1"/>
    <col min="2306" max="2306" width="22.1796875" style="61" customWidth="1"/>
    <col min="2307" max="2313" width="15.7265625" style="61" customWidth="1"/>
    <col min="2314" max="2314" width="11.453125" style="61" customWidth="1"/>
    <col min="2315" max="2315" width="11.7265625" style="61" customWidth="1"/>
    <col min="2316" max="2560" width="8.81640625" style="61"/>
    <col min="2561" max="2561" width="13.54296875" style="61" customWidth="1"/>
    <col min="2562" max="2562" width="22.1796875" style="61" customWidth="1"/>
    <col min="2563" max="2569" width="15.7265625" style="61" customWidth="1"/>
    <col min="2570" max="2570" width="11.453125" style="61" customWidth="1"/>
    <col min="2571" max="2571" width="11.7265625" style="61" customWidth="1"/>
    <col min="2572" max="2816" width="8.81640625" style="61"/>
    <col min="2817" max="2817" width="13.54296875" style="61" customWidth="1"/>
    <col min="2818" max="2818" width="22.1796875" style="61" customWidth="1"/>
    <col min="2819" max="2825" width="15.7265625" style="61" customWidth="1"/>
    <col min="2826" max="2826" width="11.453125" style="61" customWidth="1"/>
    <col min="2827" max="2827" width="11.7265625" style="61" customWidth="1"/>
    <col min="2828" max="3072" width="8.81640625" style="61"/>
    <col min="3073" max="3073" width="13.54296875" style="61" customWidth="1"/>
    <col min="3074" max="3074" width="22.1796875" style="61" customWidth="1"/>
    <col min="3075" max="3081" width="15.7265625" style="61" customWidth="1"/>
    <col min="3082" max="3082" width="11.453125" style="61" customWidth="1"/>
    <col min="3083" max="3083" width="11.7265625" style="61" customWidth="1"/>
    <col min="3084" max="3328" width="8.81640625" style="61"/>
    <col min="3329" max="3329" width="13.54296875" style="61" customWidth="1"/>
    <col min="3330" max="3330" width="22.1796875" style="61" customWidth="1"/>
    <col min="3331" max="3337" width="15.7265625" style="61" customWidth="1"/>
    <col min="3338" max="3338" width="11.453125" style="61" customWidth="1"/>
    <col min="3339" max="3339" width="11.7265625" style="61" customWidth="1"/>
    <col min="3340" max="3584" width="8.81640625" style="61"/>
    <col min="3585" max="3585" width="13.54296875" style="61" customWidth="1"/>
    <col min="3586" max="3586" width="22.1796875" style="61" customWidth="1"/>
    <col min="3587" max="3593" width="15.7265625" style="61" customWidth="1"/>
    <col min="3594" max="3594" width="11.453125" style="61" customWidth="1"/>
    <col min="3595" max="3595" width="11.7265625" style="61" customWidth="1"/>
    <col min="3596" max="3840" width="8.81640625" style="61"/>
    <col min="3841" max="3841" width="13.54296875" style="61" customWidth="1"/>
    <col min="3842" max="3842" width="22.1796875" style="61" customWidth="1"/>
    <col min="3843" max="3849" width="15.7265625" style="61" customWidth="1"/>
    <col min="3850" max="3850" width="11.453125" style="61" customWidth="1"/>
    <col min="3851" max="3851" width="11.7265625" style="61" customWidth="1"/>
    <col min="3852" max="4096" width="8.81640625" style="61"/>
    <col min="4097" max="4097" width="13.54296875" style="61" customWidth="1"/>
    <col min="4098" max="4098" width="22.1796875" style="61" customWidth="1"/>
    <col min="4099" max="4105" width="15.7265625" style="61" customWidth="1"/>
    <col min="4106" max="4106" width="11.453125" style="61" customWidth="1"/>
    <col min="4107" max="4107" width="11.7265625" style="61" customWidth="1"/>
    <col min="4108" max="4352" width="8.81640625" style="61"/>
    <col min="4353" max="4353" width="13.54296875" style="61" customWidth="1"/>
    <col min="4354" max="4354" width="22.1796875" style="61" customWidth="1"/>
    <col min="4355" max="4361" width="15.7265625" style="61" customWidth="1"/>
    <col min="4362" max="4362" width="11.453125" style="61" customWidth="1"/>
    <col min="4363" max="4363" width="11.7265625" style="61" customWidth="1"/>
    <col min="4364" max="4608" width="8.81640625" style="61"/>
    <col min="4609" max="4609" width="13.54296875" style="61" customWidth="1"/>
    <col min="4610" max="4610" width="22.1796875" style="61" customWidth="1"/>
    <col min="4611" max="4617" width="15.7265625" style="61" customWidth="1"/>
    <col min="4618" max="4618" width="11.453125" style="61" customWidth="1"/>
    <col min="4619" max="4619" width="11.7265625" style="61" customWidth="1"/>
    <col min="4620" max="4864" width="8.81640625" style="61"/>
    <col min="4865" max="4865" width="13.54296875" style="61" customWidth="1"/>
    <col min="4866" max="4866" width="22.1796875" style="61" customWidth="1"/>
    <col min="4867" max="4873" width="15.7265625" style="61" customWidth="1"/>
    <col min="4874" max="4874" width="11.453125" style="61" customWidth="1"/>
    <col min="4875" max="4875" width="11.7265625" style="61" customWidth="1"/>
    <col min="4876" max="5120" width="8.81640625" style="61"/>
    <col min="5121" max="5121" width="13.54296875" style="61" customWidth="1"/>
    <col min="5122" max="5122" width="22.1796875" style="61" customWidth="1"/>
    <col min="5123" max="5129" width="15.7265625" style="61" customWidth="1"/>
    <col min="5130" max="5130" width="11.453125" style="61" customWidth="1"/>
    <col min="5131" max="5131" width="11.7265625" style="61" customWidth="1"/>
    <col min="5132" max="5376" width="8.81640625" style="61"/>
    <col min="5377" max="5377" width="13.54296875" style="61" customWidth="1"/>
    <col min="5378" max="5378" width="22.1796875" style="61" customWidth="1"/>
    <col min="5379" max="5385" width="15.7265625" style="61" customWidth="1"/>
    <col min="5386" max="5386" width="11.453125" style="61" customWidth="1"/>
    <col min="5387" max="5387" width="11.7265625" style="61" customWidth="1"/>
    <col min="5388" max="5632" width="8.81640625" style="61"/>
    <col min="5633" max="5633" width="13.54296875" style="61" customWidth="1"/>
    <col min="5634" max="5634" width="22.1796875" style="61" customWidth="1"/>
    <col min="5635" max="5641" width="15.7265625" style="61" customWidth="1"/>
    <col min="5642" max="5642" width="11.453125" style="61" customWidth="1"/>
    <col min="5643" max="5643" width="11.7265625" style="61" customWidth="1"/>
    <col min="5644" max="5888" width="8.81640625" style="61"/>
    <col min="5889" max="5889" width="13.54296875" style="61" customWidth="1"/>
    <col min="5890" max="5890" width="22.1796875" style="61" customWidth="1"/>
    <col min="5891" max="5897" width="15.7265625" style="61" customWidth="1"/>
    <col min="5898" max="5898" width="11.453125" style="61" customWidth="1"/>
    <col min="5899" max="5899" width="11.7265625" style="61" customWidth="1"/>
    <col min="5900" max="6144" width="8.81640625" style="61"/>
    <col min="6145" max="6145" width="13.54296875" style="61" customWidth="1"/>
    <col min="6146" max="6146" width="22.1796875" style="61" customWidth="1"/>
    <col min="6147" max="6153" width="15.7265625" style="61" customWidth="1"/>
    <col min="6154" max="6154" width="11.453125" style="61" customWidth="1"/>
    <col min="6155" max="6155" width="11.7265625" style="61" customWidth="1"/>
    <col min="6156" max="6400" width="8.81640625" style="61"/>
    <col min="6401" max="6401" width="13.54296875" style="61" customWidth="1"/>
    <col min="6402" max="6402" width="22.1796875" style="61" customWidth="1"/>
    <col min="6403" max="6409" width="15.7265625" style="61" customWidth="1"/>
    <col min="6410" max="6410" width="11.453125" style="61" customWidth="1"/>
    <col min="6411" max="6411" width="11.7265625" style="61" customWidth="1"/>
    <col min="6412" max="6656" width="8.81640625" style="61"/>
    <col min="6657" max="6657" width="13.54296875" style="61" customWidth="1"/>
    <col min="6658" max="6658" width="22.1796875" style="61" customWidth="1"/>
    <col min="6659" max="6665" width="15.7265625" style="61" customWidth="1"/>
    <col min="6666" max="6666" width="11.453125" style="61" customWidth="1"/>
    <col min="6667" max="6667" width="11.7265625" style="61" customWidth="1"/>
    <col min="6668" max="6912" width="8.81640625" style="61"/>
    <col min="6913" max="6913" width="13.54296875" style="61" customWidth="1"/>
    <col min="6914" max="6914" width="22.1796875" style="61" customWidth="1"/>
    <col min="6915" max="6921" width="15.7265625" style="61" customWidth="1"/>
    <col min="6922" max="6922" width="11.453125" style="61" customWidth="1"/>
    <col min="6923" max="6923" width="11.7265625" style="61" customWidth="1"/>
    <col min="6924" max="7168" width="8.81640625" style="61"/>
    <col min="7169" max="7169" width="13.54296875" style="61" customWidth="1"/>
    <col min="7170" max="7170" width="22.1796875" style="61" customWidth="1"/>
    <col min="7171" max="7177" width="15.7265625" style="61" customWidth="1"/>
    <col min="7178" max="7178" width="11.453125" style="61" customWidth="1"/>
    <col min="7179" max="7179" width="11.7265625" style="61" customWidth="1"/>
    <col min="7180" max="7424" width="8.81640625" style="61"/>
    <col min="7425" max="7425" width="13.54296875" style="61" customWidth="1"/>
    <col min="7426" max="7426" width="22.1796875" style="61" customWidth="1"/>
    <col min="7427" max="7433" width="15.7265625" style="61" customWidth="1"/>
    <col min="7434" max="7434" width="11.453125" style="61" customWidth="1"/>
    <col min="7435" max="7435" width="11.7265625" style="61" customWidth="1"/>
    <col min="7436" max="7680" width="8.81640625" style="61"/>
    <col min="7681" max="7681" width="13.54296875" style="61" customWidth="1"/>
    <col min="7682" max="7682" width="22.1796875" style="61" customWidth="1"/>
    <col min="7683" max="7689" width="15.7265625" style="61" customWidth="1"/>
    <col min="7690" max="7690" width="11.453125" style="61" customWidth="1"/>
    <col min="7691" max="7691" width="11.7265625" style="61" customWidth="1"/>
    <col min="7692" max="7936" width="8.81640625" style="61"/>
    <col min="7937" max="7937" width="13.54296875" style="61" customWidth="1"/>
    <col min="7938" max="7938" width="22.1796875" style="61" customWidth="1"/>
    <col min="7939" max="7945" width="15.7265625" style="61" customWidth="1"/>
    <col min="7946" max="7946" width="11.453125" style="61" customWidth="1"/>
    <col min="7947" max="7947" width="11.7265625" style="61" customWidth="1"/>
    <col min="7948" max="8192" width="8.81640625" style="61"/>
    <col min="8193" max="8193" width="13.54296875" style="61" customWidth="1"/>
    <col min="8194" max="8194" width="22.1796875" style="61" customWidth="1"/>
    <col min="8195" max="8201" width="15.7265625" style="61" customWidth="1"/>
    <col min="8202" max="8202" width="11.453125" style="61" customWidth="1"/>
    <col min="8203" max="8203" width="11.7265625" style="61" customWidth="1"/>
    <col min="8204" max="8448" width="8.81640625" style="61"/>
    <col min="8449" max="8449" width="13.54296875" style="61" customWidth="1"/>
    <col min="8450" max="8450" width="22.1796875" style="61" customWidth="1"/>
    <col min="8451" max="8457" width="15.7265625" style="61" customWidth="1"/>
    <col min="8458" max="8458" width="11.453125" style="61" customWidth="1"/>
    <col min="8459" max="8459" width="11.7265625" style="61" customWidth="1"/>
    <col min="8460" max="8704" width="8.81640625" style="61"/>
    <col min="8705" max="8705" width="13.54296875" style="61" customWidth="1"/>
    <col min="8706" max="8706" width="22.1796875" style="61" customWidth="1"/>
    <col min="8707" max="8713" width="15.7265625" style="61" customWidth="1"/>
    <col min="8714" max="8714" width="11.453125" style="61" customWidth="1"/>
    <col min="8715" max="8715" width="11.7265625" style="61" customWidth="1"/>
    <col min="8716" max="8960" width="8.81640625" style="61"/>
    <col min="8961" max="8961" width="13.54296875" style="61" customWidth="1"/>
    <col min="8962" max="8962" width="22.1796875" style="61" customWidth="1"/>
    <col min="8963" max="8969" width="15.7265625" style="61" customWidth="1"/>
    <col min="8970" max="8970" width="11.453125" style="61" customWidth="1"/>
    <col min="8971" max="8971" width="11.7265625" style="61" customWidth="1"/>
    <col min="8972" max="9216" width="8.81640625" style="61"/>
    <col min="9217" max="9217" width="13.54296875" style="61" customWidth="1"/>
    <col min="9218" max="9218" width="22.1796875" style="61" customWidth="1"/>
    <col min="9219" max="9225" width="15.7265625" style="61" customWidth="1"/>
    <col min="9226" max="9226" width="11.453125" style="61" customWidth="1"/>
    <col min="9227" max="9227" width="11.7265625" style="61" customWidth="1"/>
    <col min="9228" max="9472" width="8.81640625" style="61"/>
    <col min="9473" max="9473" width="13.54296875" style="61" customWidth="1"/>
    <col min="9474" max="9474" width="22.1796875" style="61" customWidth="1"/>
    <col min="9475" max="9481" width="15.7265625" style="61" customWidth="1"/>
    <col min="9482" max="9482" width="11.453125" style="61" customWidth="1"/>
    <col min="9483" max="9483" width="11.7265625" style="61" customWidth="1"/>
    <col min="9484" max="9728" width="8.81640625" style="61"/>
    <col min="9729" max="9729" width="13.54296875" style="61" customWidth="1"/>
    <col min="9730" max="9730" width="22.1796875" style="61" customWidth="1"/>
    <col min="9731" max="9737" width="15.7265625" style="61" customWidth="1"/>
    <col min="9738" max="9738" width="11.453125" style="61" customWidth="1"/>
    <col min="9739" max="9739" width="11.7265625" style="61" customWidth="1"/>
    <col min="9740" max="9984" width="8.81640625" style="61"/>
    <col min="9985" max="9985" width="13.54296875" style="61" customWidth="1"/>
    <col min="9986" max="9986" width="22.1796875" style="61" customWidth="1"/>
    <col min="9987" max="9993" width="15.7265625" style="61" customWidth="1"/>
    <col min="9994" max="9994" width="11.453125" style="61" customWidth="1"/>
    <col min="9995" max="9995" width="11.7265625" style="61" customWidth="1"/>
    <col min="9996" max="10240" width="8.81640625" style="61"/>
    <col min="10241" max="10241" width="13.54296875" style="61" customWidth="1"/>
    <col min="10242" max="10242" width="22.1796875" style="61" customWidth="1"/>
    <col min="10243" max="10249" width="15.7265625" style="61" customWidth="1"/>
    <col min="10250" max="10250" width="11.453125" style="61" customWidth="1"/>
    <col min="10251" max="10251" width="11.7265625" style="61" customWidth="1"/>
    <col min="10252" max="10496" width="8.81640625" style="61"/>
    <col min="10497" max="10497" width="13.54296875" style="61" customWidth="1"/>
    <col min="10498" max="10498" width="22.1796875" style="61" customWidth="1"/>
    <col min="10499" max="10505" width="15.7265625" style="61" customWidth="1"/>
    <col min="10506" max="10506" width="11.453125" style="61" customWidth="1"/>
    <col min="10507" max="10507" width="11.7265625" style="61" customWidth="1"/>
    <col min="10508" max="10752" width="8.81640625" style="61"/>
    <col min="10753" max="10753" width="13.54296875" style="61" customWidth="1"/>
    <col min="10754" max="10754" width="22.1796875" style="61" customWidth="1"/>
    <col min="10755" max="10761" width="15.7265625" style="61" customWidth="1"/>
    <col min="10762" max="10762" width="11.453125" style="61" customWidth="1"/>
    <col min="10763" max="10763" width="11.7265625" style="61" customWidth="1"/>
    <col min="10764" max="11008" width="8.81640625" style="61"/>
    <col min="11009" max="11009" width="13.54296875" style="61" customWidth="1"/>
    <col min="11010" max="11010" width="22.1796875" style="61" customWidth="1"/>
    <col min="11011" max="11017" width="15.7265625" style="61" customWidth="1"/>
    <col min="11018" max="11018" width="11.453125" style="61" customWidth="1"/>
    <col min="11019" max="11019" width="11.7265625" style="61" customWidth="1"/>
    <col min="11020" max="11264" width="8.81640625" style="61"/>
    <col min="11265" max="11265" width="13.54296875" style="61" customWidth="1"/>
    <col min="11266" max="11266" width="22.1796875" style="61" customWidth="1"/>
    <col min="11267" max="11273" width="15.7265625" style="61" customWidth="1"/>
    <col min="11274" max="11274" width="11.453125" style="61" customWidth="1"/>
    <col min="11275" max="11275" width="11.7265625" style="61" customWidth="1"/>
    <col min="11276" max="11520" width="8.81640625" style="61"/>
    <col min="11521" max="11521" width="13.54296875" style="61" customWidth="1"/>
    <col min="11522" max="11522" width="22.1796875" style="61" customWidth="1"/>
    <col min="11523" max="11529" width="15.7265625" style="61" customWidth="1"/>
    <col min="11530" max="11530" width="11.453125" style="61" customWidth="1"/>
    <col min="11531" max="11531" width="11.7265625" style="61" customWidth="1"/>
    <col min="11532" max="11776" width="8.81640625" style="61"/>
    <col min="11777" max="11777" width="13.54296875" style="61" customWidth="1"/>
    <col min="11778" max="11778" width="22.1796875" style="61" customWidth="1"/>
    <col min="11779" max="11785" width="15.7265625" style="61" customWidth="1"/>
    <col min="11786" max="11786" width="11.453125" style="61" customWidth="1"/>
    <col min="11787" max="11787" width="11.7265625" style="61" customWidth="1"/>
    <col min="11788" max="12032" width="8.81640625" style="61"/>
    <col min="12033" max="12033" width="13.54296875" style="61" customWidth="1"/>
    <col min="12034" max="12034" width="22.1796875" style="61" customWidth="1"/>
    <col min="12035" max="12041" width="15.7265625" style="61" customWidth="1"/>
    <col min="12042" max="12042" width="11.453125" style="61" customWidth="1"/>
    <col min="12043" max="12043" width="11.7265625" style="61" customWidth="1"/>
    <col min="12044" max="12288" width="8.81640625" style="61"/>
    <col min="12289" max="12289" width="13.54296875" style="61" customWidth="1"/>
    <col min="12290" max="12290" width="22.1796875" style="61" customWidth="1"/>
    <col min="12291" max="12297" width="15.7265625" style="61" customWidth="1"/>
    <col min="12298" max="12298" width="11.453125" style="61" customWidth="1"/>
    <col min="12299" max="12299" width="11.7265625" style="61" customWidth="1"/>
    <col min="12300" max="12544" width="8.81640625" style="61"/>
    <col min="12545" max="12545" width="13.54296875" style="61" customWidth="1"/>
    <col min="12546" max="12546" width="22.1796875" style="61" customWidth="1"/>
    <col min="12547" max="12553" width="15.7265625" style="61" customWidth="1"/>
    <col min="12554" max="12554" width="11.453125" style="61" customWidth="1"/>
    <col min="12555" max="12555" width="11.7265625" style="61" customWidth="1"/>
    <col min="12556" max="12800" width="8.81640625" style="61"/>
    <col min="12801" max="12801" width="13.54296875" style="61" customWidth="1"/>
    <col min="12802" max="12802" width="22.1796875" style="61" customWidth="1"/>
    <col min="12803" max="12809" width="15.7265625" style="61" customWidth="1"/>
    <col min="12810" max="12810" width="11.453125" style="61" customWidth="1"/>
    <col min="12811" max="12811" width="11.7265625" style="61" customWidth="1"/>
    <col min="12812" max="13056" width="8.81640625" style="61"/>
    <col min="13057" max="13057" width="13.54296875" style="61" customWidth="1"/>
    <col min="13058" max="13058" width="22.1796875" style="61" customWidth="1"/>
    <col min="13059" max="13065" width="15.7265625" style="61" customWidth="1"/>
    <col min="13066" max="13066" width="11.453125" style="61" customWidth="1"/>
    <col min="13067" max="13067" width="11.7265625" style="61" customWidth="1"/>
    <col min="13068" max="13312" width="8.81640625" style="61"/>
    <col min="13313" max="13313" width="13.54296875" style="61" customWidth="1"/>
    <col min="13314" max="13314" width="22.1796875" style="61" customWidth="1"/>
    <col min="13315" max="13321" width="15.7265625" style="61" customWidth="1"/>
    <col min="13322" max="13322" width="11.453125" style="61" customWidth="1"/>
    <col min="13323" max="13323" width="11.7265625" style="61" customWidth="1"/>
    <col min="13324" max="13568" width="8.81640625" style="61"/>
    <col min="13569" max="13569" width="13.54296875" style="61" customWidth="1"/>
    <col min="13570" max="13570" width="22.1796875" style="61" customWidth="1"/>
    <col min="13571" max="13577" width="15.7265625" style="61" customWidth="1"/>
    <col min="13578" max="13578" width="11.453125" style="61" customWidth="1"/>
    <col min="13579" max="13579" width="11.7265625" style="61" customWidth="1"/>
    <col min="13580" max="13824" width="8.81640625" style="61"/>
    <col min="13825" max="13825" width="13.54296875" style="61" customWidth="1"/>
    <col min="13826" max="13826" width="22.1796875" style="61" customWidth="1"/>
    <col min="13827" max="13833" width="15.7265625" style="61" customWidth="1"/>
    <col min="13834" max="13834" width="11.453125" style="61" customWidth="1"/>
    <col min="13835" max="13835" width="11.7265625" style="61" customWidth="1"/>
    <col min="13836" max="14080" width="8.81640625" style="61"/>
    <col min="14081" max="14081" width="13.54296875" style="61" customWidth="1"/>
    <col min="14082" max="14082" width="22.1796875" style="61" customWidth="1"/>
    <col min="14083" max="14089" width="15.7265625" style="61" customWidth="1"/>
    <col min="14090" max="14090" width="11.453125" style="61" customWidth="1"/>
    <col min="14091" max="14091" width="11.7265625" style="61" customWidth="1"/>
    <col min="14092" max="14336" width="8.81640625" style="61"/>
    <col min="14337" max="14337" width="13.54296875" style="61" customWidth="1"/>
    <col min="14338" max="14338" width="22.1796875" style="61" customWidth="1"/>
    <col min="14339" max="14345" width="15.7265625" style="61" customWidth="1"/>
    <col min="14346" max="14346" width="11.453125" style="61" customWidth="1"/>
    <col min="14347" max="14347" width="11.7265625" style="61" customWidth="1"/>
    <col min="14348" max="14592" width="8.81640625" style="61"/>
    <col min="14593" max="14593" width="13.54296875" style="61" customWidth="1"/>
    <col min="14594" max="14594" width="22.1796875" style="61" customWidth="1"/>
    <col min="14595" max="14601" width="15.7265625" style="61" customWidth="1"/>
    <col min="14602" max="14602" width="11.453125" style="61" customWidth="1"/>
    <col min="14603" max="14603" width="11.7265625" style="61" customWidth="1"/>
    <col min="14604" max="14848" width="8.81640625" style="61"/>
    <col min="14849" max="14849" width="13.54296875" style="61" customWidth="1"/>
    <col min="14850" max="14850" width="22.1796875" style="61" customWidth="1"/>
    <col min="14851" max="14857" width="15.7265625" style="61" customWidth="1"/>
    <col min="14858" max="14858" width="11.453125" style="61" customWidth="1"/>
    <col min="14859" max="14859" width="11.7265625" style="61" customWidth="1"/>
    <col min="14860" max="15104" width="8.81640625" style="61"/>
    <col min="15105" max="15105" width="13.54296875" style="61" customWidth="1"/>
    <col min="15106" max="15106" width="22.1796875" style="61" customWidth="1"/>
    <col min="15107" max="15113" width="15.7265625" style="61" customWidth="1"/>
    <col min="15114" max="15114" width="11.453125" style="61" customWidth="1"/>
    <col min="15115" max="15115" width="11.7265625" style="61" customWidth="1"/>
    <col min="15116" max="15360" width="8.81640625" style="61"/>
    <col min="15361" max="15361" width="13.54296875" style="61" customWidth="1"/>
    <col min="15362" max="15362" width="22.1796875" style="61" customWidth="1"/>
    <col min="15363" max="15369" width="15.7265625" style="61" customWidth="1"/>
    <col min="15370" max="15370" width="11.453125" style="61" customWidth="1"/>
    <col min="15371" max="15371" width="11.7265625" style="61" customWidth="1"/>
    <col min="15372" max="15616" width="8.81640625" style="61"/>
    <col min="15617" max="15617" width="13.54296875" style="61" customWidth="1"/>
    <col min="15618" max="15618" width="22.1796875" style="61" customWidth="1"/>
    <col min="15619" max="15625" width="15.7265625" style="61" customWidth="1"/>
    <col min="15626" max="15626" width="11.453125" style="61" customWidth="1"/>
    <col min="15627" max="15627" width="11.7265625" style="61" customWidth="1"/>
    <col min="15628" max="15872" width="8.81640625" style="61"/>
    <col min="15873" max="15873" width="13.54296875" style="61" customWidth="1"/>
    <col min="15874" max="15874" width="22.1796875" style="61" customWidth="1"/>
    <col min="15875" max="15881" width="15.7265625" style="61" customWidth="1"/>
    <col min="15882" max="15882" width="11.453125" style="61" customWidth="1"/>
    <col min="15883" max="15883" width="11.7265625" style="61" customWidth="1"/>
    <col min="15884" max="16128" width="8.81640625" style="61"/>
    <col min="16129" max="16129" width="13.54296875" style="61" customWidth="1"/>
    <col min="16130" max="16130" width="22.1796875" style="61" customWidth="1"/>
    <col min="16131" max="16137" width="15.7265625" style="61" customWidth="1"/>
    <col min="16138" max="16138" width="11.453125" style="61" customWidth="1"/>
    <col min="16139" max="16139" width="11.7265625" style="61" customWidth="1"/>
    <col min="16140" max="16383" width="8.81640625" style="61"/>
    <col min="16384" max="16384" width="8.81640625" style="61" customWidth="1"/>
  </cols>
  <sheetData>
    <row r="1" spans="2:11" ht="13" thickBot="1" x14ac:dyDescent="0.3"/>
    <row r="2" spans="2:11" ht="14.5" thickBot="1" x14ac:dyDescent="0.35">
      <c r="B2" s="391" t="s">
        <v>274</v>
      </c>
      <c r="C2" s="392"/>
      <c r="D2" s="392"/>
      <c r="E2" s="392"/>
      <c r="F2" s="392"/>
      <c r="G2" s="392"/>
      <c r="H2" s="392"/>
      <c r="I2" s="392"/>
      <c r="J2" s="393"/>
      <c r="K2" s="62" t="s">
        <v>258</v>
      </c>
    </row>
    <row r="3" spans="2:11" ht="13.5" x14ac:dyDescent="0.25">
      <c r="B3" s="63" t="s">
        <v>14</v>
      </c>
      <c r="C3" s="64"/>
      <c r="D3" s="64"/>
      <c r="E3" s="65"/>
      <c r="F3" s="65"/>
      <c r="G3" s="65"/>
      <c r="H3" s="65"/>
      <c r="I3" s="64"/>
      <c r="J3" s="64"/>
      <c r="K3" s="66"/>
    </row>
    <row r="4" spans="2:11" ht="13.5" x14ac:dyDescent="0.25">
      <c r="B4" s="289">
        <f>'Table1 - Agency Summary'!B4</f>
        <v>201</v>
      </c>
      <c r="C4" s="394" t="str">
        <f>INDEX(Agency_Name[Ageny Name],MATCH(B4,Agency_Name[Code],0))</f>
        <v>Parliament</v>
      </c>
      <c r="D4" s="395"/>
      <c r="E4" s="395"/>
      <c r="F4" s="395"/>
      <c r="G4" s="395"/>
      <c r="H4" s="396"/>
      <c r="I4" s="67" t="s">
        <v>6</v>
      </c>
      <c r="J4" s="408">
        <v>46112</v>
      </c>
      <c r="K4" s="409"/>
    </row>
    <row r="5" spans="2:11" ht="13.5" x14ac:dyDescent="0.25">
      <c r="B5" s="68"/>
      <c r="C5" s="245"/>
      <c r="D5" s="69"/>
      <c r="E5" s="69"/>
      <c r="F5" s="69"/>
      <c r="G5" s="69"/>
      <c r="H5" s="69"/>
      <c r="I5" s="69"/>
      <c r="J5" s="69"/>
      <c r="K5" s="70"/>
    </row>
    <row r="6" spans="2:11" ht="13.5" x14ac:dyDescent="0.25">
      <c r="B6" s="99" t="s">
        <v>257</v>
      </c>
      <c r="C6" s="89"/>
      <c r="D6" s="89"/>
      <c r="E6" s="89"/>
      <c r="F6" s="89"/>
      <c r="G6" s="89"/>
      <c r="H6" s="89"/>
      <c r="I6" s="89"/>
      <c r="J6" s="89"/>
      <c r="K6" s="100"/>
    </row>
    <row r="7" spans="2:11" ht="18" customHeight="1" x14ac:dyDescent="0.25">
      <c r="B7" s="410" t="s">
        <v>259</v>
      </c>
      <c r="C7" s="411"/>
      <c r="D7" s="411"/>
      <c r="E7" s="411"/>
      <c r="F7" s="411"/>
      <c r="G7" s="71"/>
      <c r="H7" s="71"/>
      <c r="I7" s="71"/>
      <c r="J7" s="71"/>
      <c r="K7" s="101"/>
    </row>
    <row r="8" spans="2:11" ht="25.5" customHeight="1" x14ac:dyDescent="0.25">
      <c r="B8" s="256" t="s">
        <v>198</v>
      </c>
      <c r="C8" s="259" t="s">
        <v>197</v>
      </c>
      <c r="D8" s="415" t="s">
        <v>196</v>
      </c>
      <c r="E8" s="415"/>
      <c r="F8" s="415"/>
      <c r="G8" s="415"/>
      <c r="H8" s="415"/>
      <c r="I8" s="415"/>
      <c r="J8" s="415"/>
      <c r="K8" s="416"/>
    </row>
    <row r="9" spans="2:11" ht="14.25" customHeight="1" x14ac:dyDescent="0.25">
      <c r="B9" s="257" t="s">
        <v>195</v>
      </c>
      <c r="C9" s="260"/>
      <c r="D9" s="419"/>
      <c r="E9" s="419"/>
      <c r="F9" s="419"/>
      <c r="G9" s="419"/>
      <c r="H9" s="419"/>
      <c r="I9" s="419"/>
      <c r="J9" s="419"/>
      <c r="K9" s="420"/>
    </row>
    <row r="10" spans="2:11" ht="14.25" customHeight="1" x14ac:dyDescent="0.25">
      <c r="B10" s="257" t="s">
        <v>194</v>
      </c>
      <c r="C10" s="260"/>
      <c r="D10" s="419"/>
      <c r="E10" s="419"/>
      <c r="F10" s="419"/>
      <c r="G10" s="419"/>
      <c r="H10" s="419"/>
      <c r="I10" s="419"/>
      <c r="J10" s="419"/>
      <c r="K10" s="420"/>
    </row>
    <row r="11" spans="2:11" ht="14.25" customHeight="1" x14ac:dyDescent="0.25">
      <c r="B11" s="257" t="s">
        <v>193</v>
      </c>
      <c r="C11" s="260"/>
      <c r="D11" s="419"/>
      <c r="E11" s="419"/>
      <c r="F11" s="419"/>
      <c r="G11" s="419"/>
      <c r="H11" s="419"/>
      <c r="I11" s="419"/>
      <c r="J11" s="419"/>
      <c r="K11" s="420"/>
    </row>
    <row r="12" spans="2:11" ht="14.25" customHeight="1" x14ac:dyDescent="0.25">
      <c r="B12" s="257" t="s">
        <v>192</v>
      </c>
      <c r="C12" s="260"/>
      <c r="D12" s="419"/>
      <c r="E12" s="419"/>
      <c r="F12" s="419"/>
      <c r="G12" s="419"/>
      <c r="H12" s="419"/>
      <c r="I12" s="419"/>
      <c r="J12" s="419"/>
      <c r="K12" s="420"/>
    </row>
    <row r="13" spans="2:11" ht="14.25" customHeight="1" x14ac:dyDescent="0.25">
      <c r="B13" s="258" t="s">
        <v>191</v>
      </c>
      <c r="C13" s="260"/>
      <c r="D13" s="419"/>
      <c r="E13" s="419"/>
      <c r="F13" s="419"/>
      <c r="G13" s="419"/>
      <c r="H13" s="419"/>
      <c r="I13" s="419"/>
      <c r="J13" s="419"/>
      <c r="K13" s="420"/>
    </row>
    <row r="14" spans="2:11" ht="14.25" customHeight="1" thickBot="1" x14ac:dyDescent="0.3">
      <c r="B14" s="261" t="s">
        <v>45</v>
      </c>
      <c r="C14" s="262"/>
      <c r="D14" s="417"/>
      <c r="E14" s="417"/>
      <c r="F14" s="417"/>
      <c r="G14" s="417"/>
      <c r="H14" s="417"/>
      <c r="I14" s="417"/>
      <c r="J14" s="417"/>
      <c r="K14" s="418"/>
    </row>
    <row r="15" spans="2:11" ht="14" thickBot="1" x14ac:dyDescent="0.3">
      <c r="B15" s="412"/>
      <c r="C15" s="413"/>
      <c r="D15" s="413"/>
      <c r="E15" s="413"/>
      <c r="F15" s="413"/>
      <c r="G15" s="413"/>
      <c r="H15" s="413"/>
      <c r="I15" s="413"/>
      <c r="J15" s="413"/>
      <c r="K15" s="414"/>
    </row>
    <row r="16" spans="2:11" ht="14" x14ac:dyDescent="0.3">
      <c r="B16" s="263" t="s">
        <v>232</v>
      </c>
      <c r="C16" s="264"/>
      <c r="D16" s="264"/>
      <c r="E16" s="264"/>
      <c r="F16" s="264"/>
      <c r="G16" s="264"/>
      <c r="H16" s="264"/>
      <c r="I16" s="264"/>
      <c r="J16" s="264"/>
      <c r="K16" s="265"/>
    </row>
    <row r="17" spans="2:11" ht="19.899999999999999" customHeight="1" x14ac:dyDescent="0.25">
      <c r="B17" s="102" t="s">
        <v>41</v>
      </c>
      <c r="C17" s="72" t="s">
        <v>253</v>
      </c>
      <c r="D17" s="72" t="s">
        <v>469</v>
      </c>
      <c r="E17" s="72" t="s">
        <v>470</v>
      </c>
      <c r="F17" s="72" t="s">
        <v>254</v>
      </c>
      <c r="G17" s="72" t="s">
        <v>255</v>
      </c>
      <c r="H17" s="72" t="s">
        <v>21</v>
      </c>
      <c r="I17" s="73" t="s">
        <v>256</v>
      </c>
      <c r="J17" s="74" t="s">
        <v>22</v>
      </c>
      <c r="K17" s="103"/>
    </row>
    <row r="18" spans="2:11" s="76" customFormat="1" ht="19.899999999999999" customHeight="1" x14ac:dyDescent="0.25">
      <c r="B18" s="104" t="s">
        <v>7</v>
      </c>
      <c r="C18" s="75" t="s">
        <v>8</v>
      </c>
      <c r="D18" s="75" t="s">
        <v>9</v>
      </c>
      <c r="E18" s="75" t="s">
        <v>10</v>
      </c>
      <c r="F18" s="75" t="s">
        <v>11</v>
      </c>
      <c r="G18" s="75" t="s">
        <v>12</v>
      </c>
      <c r="H18" s="75" t="s">
        <v>23</v>
      </c>
      <c r="I18" s="75" t="s">
        <v>24</v>
      </c>
      <c r="J18" s="389" t="s">
        <v>25</v>
      </c>
      <c r="K18" s="390"/>
    </row>
    <row r="19" spans="2:11" ht="19.899999999999999" customHeight="1" x14ac:dyDescent="0.25">
      <c r="B19" s="252" t="s">
        <v>26</v>
      </c>
      <c r="C19" s="380"/>
      <c r="D19" s="365">
        <f>SUBTOTAL(9,D22:D27)</f>
        <v>0</v>
      </c>
      <c r="E19" s="365">
        <f t="shared" ref="E19:I19" si="0">SUBTOTAL(9,E22:E27)</f>
        <v>0</v>
      </c>
      <c r="F19" s="365">
        <f t="shared" si="0"/>
        <v>0</v>
      </c>
      <c r="G19" s="365">
        <f t="shared" si="0"/>
        <v>0</v>
      </c>
      <c r="H19" s="365">
        <f t="shared" si="0"/>
        <v>0</v>
      </c>
      <c r="I19" s="365">
        <f t="shared" si="0"/>
        <v>0</v>
      </c>
      <c r="J19" s="368"/>
      <c r="K19" s="369"/>
    </row>
    <row r="20" spans="2:11" ht="19.899999999999999" customHeight="1" x14ac:dyDescent="0.25">
      <c r="B20" s="253" t="s">
        <v>27</v>
      </c>
      <c r="C20" s="381"/>
      <c r="D20" s="366"/>
      <c r="E20" s="366"/>
      <c r="F20" s="366"/>
      <c r="G20" s="366"/>
      <c r="H20" s="366"/>
      <c r="I20" s="366"/>
      <c r="J20" s="370"/>
      <c r="K20" s="371"/>
    </row>
    <row r="21" spans="2:11" ht="19.899999999999999" customHeight="1" x14ac:dyDescent="0.3">
      <c r="B21" s="254" t="s">
        <v>28</v>
      </c>
      <c r="C21" s="382"/>
      <c r="D21" s="367"/>
      <c r="E21" s="367"/>
      <c r="F21" s="367"/>
      <c r="G21" s="367"/>
      <c r="H21" s="367"/>
      <c r="I21" s="367"/>
      <c r="J21" s="372"/>
      <c r="K21" s="373"/>
    </row>
    <row r="22" spans="2:11" ht="19.899999999999999" customHeight="1" x14ac:dyDescent="0.25">
      <c r="B22" s="251"/>
      <c r="C22" s="77"/>
      <c r="D22" s="78"/>
      <c r="E22" s="78"/>
      <c r="F22" s="78"/>
      <c r="G22" s="78"/>
      <c r="H22" s="78">
        <f t="shared" ref="H22:H27" si="1">G22-F22</f>
        <v>0</v>
      </c>
      <c r="I22" s="78"/>
      <c r="J22" s="363"/>
      <c r="K22" s="364"/>
    </row>
    <row r="23" spans="2:11" ht="19.899999999999999" customHeight="1" x14ac:dyDescent="0.25">
      <c r="B23" s="105"/>
      <c r="C23" s="77"/>
      <c r="D23" s="78"/>
      <c r="E23" s="78"/>
      <c r="F23" s="78"/>
      <c r="G23" s="78"/>
      <c r="H23" s="78">
        <f t="shared" si="1"/>
        <v>0</v>
      </c>
      <c r="I23" s="78"/>
      <c r="J23" s="363"/>
      <c r="K23" s="364"/>
    </row>
    <row r="24" spans="2:11" ht="19.899999999999999" customHeight="1" x14ac:dyDescent="0.25">
      <c r="B24" s="105"/>
      <c r="C24" s="77"/>
      <c r="D24" s="78"/>
      <c r="E24" s="78"/>
      <c r="F24" s="78"/>
      <c r="G24" s="78"/>
      <c r="H24" s="78">
        <f t="shared" si="1"/>
        <v>0</v>
      </c>
      <c r="I24" s="78"/>
      <c r="J24" s="363"/>
      <c r="K24" s="364"/>
    </row>
    <row r="25" spans="2:11" ht="19.899999999999999" customHeight="1" x14ac:dyDescent="0.25">
      <c r="B25" s="105"/>
      <c r="C25" s="77"/>
      <c r="D25" s="78"/>
      <c r="E25" s="78"/>
      <c r="F25" s="78"/>
      <c r="G25" s="78"/>
      <c r="H25" s="78">
        <f t="shared" si="1"/>
        <v>0</v>
      </c>
      <c r="I25" s="78"/>
      <c r="J25" s="363"/>
      <c r="K25" s="364"/>
    </row>
    <row r="26" spans="2:11" ht="19.899999999999999" customHeight="1" x14ac:dyDescent="0.25">
      <c r="B26" s="105"/>
      <c r="C26" s="77"/>
      <c r="D26" s="78"/>
      <c r="E26" s="78"/>
      <c r="F26" s="78"/>
      <c r="G26" s="78"/>
      <c r="H26" s="78">
        <f t="shared" si="1"/>
        <v>0</v>
      </c>
      <c r="I26" s="78"/>
      <c r="J26" s="363"/>
      <c r="K26" s="364"/>
    </row>
    <row r="27" spans="2:11" ht="19.899999999999999" customHeight="1" x14ac:dyDescent="0.25">
      <c r="B27" s="250"/>
      <c r="C27" s="77"/>
      <c r="D27" s="78"/>
      <c r="E27" s="78"/>
      <c r="F27" s="78"/>
      <c r="G27" s="78"/>
      <c r="H27" s="78">
        <f t="shared" si="1"/>
        <v>0</v>
      </c>
      <c r="I27" s="78"/>
      <c r="J27" s="363"/>
      <c r="K27" s="364"/>
    </row>
    <row r="28" spans="2:11" ht="19.899999999999999" customHeight="1" x14ac:dyDescent="0.25">
      <c r="B28" s="252" t="s">
        <v>29</v>
      </c>
      <c r="C28" s="374"/>
      <c r="D28" s="377">
        <f>SUBTOTAL(9,D32:D45)</f>
        <v>0</v>
      </c>
      <c r="E28" s="377">
        <f t="shared" ref="E28:I28" si="2">SUBTOTAL(9,E32:E45)</f>
        <v>0</v>
      </c>
      <c r="F28" s="377">
        <f t="shared" si="2"/>
        <v>0</v>
      </c>
      <c r="G28" s="377">
        <f t="shared" si="2"/>
        <v>0</v>
      </c>
      <c r="H28" s="377">
        <f t="shared" si="2"/>
        <v>0</v>
      </c>
      <c r="I28" s="377">
        <f t="shared" si="2"/>
        <v>0</v>
      </c>
      <c r="J28" s="383"/>
      <c r="K28" s="384"/>
    </row>
    <row r="29" spans="2:11" ht="19.899999999999999" customHeight="1" x14ac:dyDescent="0.25">
      <c r="B29" s="253" t="s">
        <v>30</v>
      </c>
      <c r="C29" s="375"/>
      <c r="D29" s="378"/>
      <c r="E29" s="378"/>
      <c r="F29" s="378"/>
      <c r="G29" s="378"/>
      <c r="H29" s="378"/>
      <c r="I29" s="378"/>
      <c r="J29" s="385"/>
      <c r="K29" s="386"/>
    </row>
    <row r="30" spans="2:11" ht="19.899999999999999" customHeight="1" x14ac:dyDescent="0.25">
      <c r="B30" s="253" t="s">
        <v>31</v>
      </c>
      <c r="C30" s="375"/>
      <c r="D30" s="378"/>
      <c r="E30" s="378"/>
      <c r="F30" s="378"/>
      <c r="G30" s="378"/>
      <c r="H30" s="378"/>
      <c r="I30" s="378"/>
      <c r="J30" s="385"/>
      <c r="K30" s="386"/>
    </row>
    <row r="31" spans="2:11" ht="19.899999999999999" customHeight="1" x14ac:dyDescent="0.3">
      <c r="B31" s="254" t="s">
        <v>28</v>
      </c>
      <c r="C31" s="376"/>
      <c r="D31" s="379"/>
      <c r="E31" s="379"/>
      <c r="F31" s="379"/>
      <c r="G31" s="379"/>
      <c r="H31" s="379"/>
      <c r="I31" s="379"/>
      <c r="J31" s="387"/>
      <c r="K31" s="388"/>
    </row>
    <row r="32" spans="2:11" ht="19.899999999999999" customHeight="1" x14ac:dyDescent="0.25">
      <c r="B32" s="255"/>
      <c r="C32" s="77"/>
      <c r="D32" s="78"/>
      <c r="E32" s="78"/>
      <c r="F32" s="78">
        <v>0</v>
      </c>
      <c r="G32" s="78"/>
      <c r="H32" s="78">
        <f t="shared" ref="H32:H45" si="3">G32-F32</f>
        <v>0</v>
      </c>
      <c r="I32" s="78"/>
      <c r="J32" s="363"/>
      <c r="K32" s="364"/>
    </row>
    <row r="33" spans="2:11" ht="19.899999999999999" customHeight="1" x14ac:dyDescent="0.25">
      <c r="B33" s="79"/>
      <c r="C33" s="77"/>
      <c r="D33" s="78"/>
      <c r="E33" s="78"/>
      <c r="F33" s="78">
        <v>0</v>
      </c>
      <c r="G33" s="78"/>
      <c r="H33" s="78">
        <f t="shared" si="3"/>
        <v>0</v>
      </c>
      <c r="I33" s="78"/>
      <c r="J33" s="363"/>
      <c r="K33" s="364"/>
    </row>
    <row r="34" spans="2:11" ht="19.899999999999999" customHeight="1" x14ac:dyDescent="0.25">
      <c r="B34" s="79"/>
      <c r="C34" s="77"/>
      <c r="D34" s="78"/>
      <c r="E34" s="78"/>
      <c r="F34" s="78">
        <v>0</v>
      </c>
      <c r="G34" s="78"/>
      <c r="H34" s="78">
        <f t="shared" si="3"/>
        <v>0</v>
      </c>
      <c r="I34" s="78"/>
      <c r="J34" s="363"/>
      <c r="K34" s="364"/>
    </row>
    <row r="35" spans="2:11" ht="19.899999999999999" customHeight="1" x14ac:dyDescent="0.25">
      <c r="B35" s="79"/>
      <c r="C35" s="77"/>
      <c r="D35" s="78"/>
      <c r="E35" s="78"/>
      <c r="F35" s="78">
        <v>0</v>
      </c>
      <c r="G35" s="78"/>
      <c r="H35" s="78">
        <f t="shared" si="3"/>
        <v>0</v>
      </c>
      <c r="I35" s="78"/>
      <c r="J35" s="363"/>
      <c r="K35" s="364"/>
    </row>
    <row r="36" spans="2:11" ht="19.899999999999999" customHeight="1" x14ac:dyDescent="0.25">
      <c r="B36" s="79"/>
      <c r="C36" s="77"/>
      <c r="D36" s="78"/>
      <c r="E36" s="78"/>
      <c r="F36" s="78">
        <v>0</v>
      </c>
      <c r="G36" s="78"/>
      <c r="H36" s="78">
        <f t="shared" si="3"/>
        <v>0</v>
      </c>
      <c r="I36" s="78"/>
      <c r="J36" s="363"/>
      <c r="K36" s="364"/>
    </row>
    <row r="37" spans="2:11" ht="19.899999999999999" customHeight="1" x14ac:dyDescent="0.25">
      <c r="B37" s="79"/>
      <c r="C37" s="77"/>
      <c r="D37" s="78"/>
      <c r="E37" s="78"/>
      <c r="F37" s="78">
        <v>0</v>
      </c>
      <c r="G37" s="78"/>
      <c r="H37" s="78">
        <f t="shared" si="3"/>
        <v>0</v>
      </c>
      <c r="I37" s="78"/>
      <c r="J37" s="363"/>
      <c r="K37" s="364"/>
    </row>
    <row r="38" spans="2:11" ht="19.899999999999999" customHeight="1" x14ac:dyDescent="0.25">
      <c r="B38" s="79"/>
      <c r="C38" s="77"/>
      <c r="D38" s="78"/>
      <c r="E38" s="78"/>
      <c r="F38" s="78">
        <v>0</v>
      </c>
      <c r="G38" s="78"/>
      <c r="H38" s="78">
        <f t="shared" si="3"/>
        <v>0</v>
      </c>
      <c r="I38" s="78"/>
      <c r="J38" s="363"/>
      <c r="K38" s="364"/>
    </row>
    <row r="39" spans="2:11" ht="19.899999999999999" customHeight="1" x14ac:dyDescent="0.25">
      <c r="B39" s="79"/>
      <c r="C39" s="77"/>
      <c r="D39" s="78"/>
      <c r="E39" s="78"/>
      <c r="F39" s="78">
        <v>0</v>
      </c>
      <c r="G39" s="78"/>
      <c r="H39" s="78">
        <f t="shared" si="3"/>
        <v>0</v>
      </c>
      <c r="I39" s="78"/>
      <c r="J39" s="363"/>
      <c r="K39" s="364"/>
    </row>
    <row r="40" spans="2:11" ht="19.899999999999999" customHeight="1" x14ac:dyDescent="0.25">
      <c r="B40" s="79"/>
      <c r="C40" s="77"/>
      <c r="D40" s="78"/>
      <c r="E40" s="78"/>
      <c r="F40" s="78">
        <v>0</v>
      </c>
      <c r="G40" s="78"/>
      <c r="H40" s="78">
        <f t="shared" si="3"/>
        <v>0</v>
      </c>
      <c r="I40" s="78"/>
      <c r="J40" s="363"/>
      <c r="K40" s="364"/>
    </row>
    <row r="41" spans="2:11" ht="19.899999999999999" customHeight="1" x14ac:dyDescent="0.25">
      <c r="B41" s="79"/>
      <c r="C41" s="77"/>
      <c r="D41" s="78"/>
      <c r="E41" s="78"/>
      <c r="F41" s="78">
        <v>0</v>
      </c>
      <c r="G41" s="78"/>
      <c r="H41" s="78">
        <f t="shared" si="3"/>
        <v>0</v>
      </c>
      <c r="I41" s="78"/>
      <c r="J41" s="363"/>
      <c r="K41" s="364"/>
    </row>
    <row r="42" spans="2:11" ht="19.899999999999999" customHeight="1" x14ac:dyDescent="0.25">
      <c r="B42" s="79"/>
      <c r="C42" s="77"/>
      <c r="D42" s="78"/>
      <c r="E42" s="78"/>
      <c r="F42" s="78">
        <v>0</v>
      </c>
      <c r="G42" s="78"/>
      <c r="H42" s="78">
        <f t="shared" si="3"/>
        <v>0</v>
      </c>
      <c r="I42" s="78"/>
      <c r="J42" s="363"/>
      <c r="K42" s="364"/>
    </row>
    <row r="43" spans="2:11" ht="19.899999999999999" customHeight="1" x14ac:dyDescent="0.25">
      <c r="B43" s="79"/>
      <c r="C43" s="77"/>
      <c r="D43" s="78"/>
      <c r="E43" s="78"/>
      <c r="F43" s="78">
        <v>0</v>
      </c>
      <c r="G43" s="78"/>
      <c r="H43" s="78">
        <f t="shared" si="3"/>
        <v>0</v>
      </c>
      <c r="I43" s="78"/>
      <c r="J43" s="363"/>
      <c r="K43" s="364"/>
    </row>
    <row r="44" spans="2:11" ht="19.899999999999999" customHeight="1" x14ac:dyDescent="0.25">
      <c r="B44" s="79"/>
      <c r="C44" s="77"/>
      <c r="D44" s="78"/>
      <c r="E44" s="78"/>
      <c r="F44" s="78">
        <v>0</v>
      </c>
      <c r="G44" s="78"/>
      <c r="H44" s="78">
        <f t="shared" si="3"/>
        <v>0</v>
      </c>
      <c r="I44" s="78"/>
      <c r="J44" s="363"/>
      <c r="K44" s="364"/>
    </row>
    <row r="45" spans="2:11" ht="19.899999999999999" customHeight="1" x14ac:dyDescent="0.25">
      <c r="B45" s="79"/>
      <c r="C45" s="77"/>
      <c r="D45" s="78"/>
      <c r="E45" s="78"/>
      <c r="F45" s="78">
        <v>0</v>
      </c>
      <c r="G45" s="78"/>
      <c r="H45" s="78">
        <f t="shared" si="3"/>
        <v>0</v>
      </c>
      <c r="I45" s="78"/>
      <c r="J45" s="363"/>
      <c r="K45" s="364"/>
    </row>
    <row r="46" spans="2:11" ht="19.899999999999999" customHeight="1" x14ac:dyDescent="0.3">
      <c r="B46" s="80" t="s">
        <v>32</v>
      </c>
      <c r="C46" s="77"/>
      <c r="D46" s="290">
        <f>SUBTOTAL(9,D19:D45)</f>
        <v>0</v>
      </c>
      <c r="E46" s="290">
        <f t="shared" ref="E46:I46" si="4">SUBTOTAL(9,E19:E45)</f>
        <v>0</v>
      </c>
      <c r="F46" s="290">
        <f t="shared" si="4"/>
        <v>0</v>
      </c>
      <c r="G46" s="290">
        <f t="shared" si="4"/>
        <v>0</v>
      </c>
      <c r="H46" s="290">
        <f t="shared" si="4"/>
        <v>0</v>
      </c>
      <c r="I46" s="290">
        <f t="shared" si="4"/>
        <v>0</v>
      </c>
      <c r="J46" s="363"/>
      <c r="K46" s="364"/>
    </row>
    <row r="47" spans="2:11" ht="19.899999999999999" customHeight="1" x14ac:dyDescent="0.3">
      <c r="B47" s="405"/>
      <c r="C47" s="406"/>
      <c r="D47" s="406"/>
      <c r="E47" s="406"/>
      <c r="F47" s="406"/>
      <c r="G47" s="406"/>
      <c r="H47" s="406"/>
      <c r="I47" s="406"/>
      <c r="J47" s="406"/>
      <c r="K47" s="407"/>
    </row>
    <row r="48" spans="2:11" ht="19.899999999999999" customHeight="1" x14ac:dyDescent="0.3">
      <c r="B48" s="106" t="s">
        <v>33</v>
      </c>
      <c r="C48" s="81"/>
      <c r="D48" s="81"/>
      <c r="E48" s="81"/>
      <c r="F48" s="81"/>
      <c r="G48" s="81"/>
      <c r="H48" s="81"/>
      <c r="I48" s="81"/>
      <c r="J48" s="81"/>
      <c r="K48" s="107"/>
    </row>
    <row r="49" spans="2:11" ht="19.899999999999999" customHeight="1" x14ac:dyDescent="0.25">
      <c r="B49" s="108" t="s">
        <v>34</v>
      </c>
      <c r="C49" s="69"/>
      <c r="D49" s="69"/>
      <c r="E49" s="69"/>
      <c r="F49" s="69"/>
      <c r="G49" s="69"/>
      <c r="H49" s="69"/>
      <c r="I49" s="69"/>
      <c r="J49" s="69"/>
      <c r="K49" s="70"/>
    </row>
    <row r="50" spans="2:11" ht="19.899999999999999" customHeight="1" x14ac:dyDescent="0.25">
      <c r="B50" s="108" t="s">
        <v>35</v>
      </c>
      <c r="C50" s="81"/>
      <c r="D50" s="81"/>
      <c r="E50" s="81" t="s">
        <v>36</v>
      </c>
      <c r="F50" s="81"/>
      <c r="G50" s="81"/>
      <c r="H50" s="81"/>
      <c r="I50" s="81"/>
      <c r="J50" s="81"/>
      <c r="K50" s="107"/>
    </row>
    <row r="51" spans="2:11" ht="19.899999999999999" customHeight="1" x14ac:dyDescent="0.25">
      <c r="B51" s="108" t="s">
        <v>37</v>
      </c>
      <c r="C51" s="69"/>
      <c r="D51" s="69"/>
      <c r="E51" s="69"/>
      <c r="F51" s="82"/>
      <c r="G51" s="82"/>
      <c r="H51" s="82"/>
      <c r="I51" s="82"/>
      <c r="J51" s="82"/>
      <c r="K51" s="109"/>
    </row>
    <row r="52" spans="2:11" ht="19.899999999999999" customHeight="1" x14ac:dyDescent="0.25">
      <c r="B52" s="108" t="s">
        <v>245</v>
      </c>
      <c r="C52" s="81"/>
      <c r="D52" s="81"/>
      <c r="E52" s="81"/>
      <c r="F52" s="81"/>
      <c r="G52" s="81"/>
      <c r="H52" s="81"/>
      <c r="I52" s="81"/>
      <c r="J52" s="81"/>
      <c r="K52" s="107"/>
    </row>
    <row r="53" spans="2:11" ht="19.899999999999999" customHeight="1" x14ac:dyDescent="0.25">
      <c r="B53" s="397"/>
      <c r="C53" s="398"/>
      <c r="D53" s="398"/>
      <c r="E53" s="398"/>
      <c r="F53" s="398"/>
      <c r="G53" s="398"/>
      <c r="H53" s="398"/>
      <c r="I53" s="398"/>
      <c r="J53" s="398"/>
      <c r="K53" s="399"/>
    </row>
    <row r="54" spans="2:11" ht="19.899999999999999" customHeight="1" x14ac:dyDescent="0.25">
      <c r="B54" s="397"/>
      <c r="C54" s="400"/>
      <c r="D54" s="400"/>
      <c r="E54" s="400"/>
      <c r="F54" s="400"/>
      <c r="G54" s="400"/>
      <c r="H54" s="400"/>
      <c r="I54" s="400"/>
      <c r="J54" s="400"/>
      <c r="K54" s="401"/>
    </row>
    <row r="55" spans="2:11" ht="19.899999999999999" customHeight="1" x14ac:dyDescent="0.25">
      <c r="B55" s="402" t="s">
        <v>38</v>
      </c>
      <c r="C55" s="403"/>
      <c r="D55" s="403"/>
      <c r="E55" s="403"/>
      <c r="F55" s="403"/>
      <c r="G55" s="403"/>
      <c r="H55" s="403"/>
      <c r="I55" s="403"/>
      <c r="J55" s="403"/>
      <c r="K55" s="404"/>
    </row>
    <row r="56" spans="2:11" ht="19.899999999999999" customHeight="1" x14ac:dyDescent="0.25">
      <c r="B56" s="83"/>
      <c r="C56" s="84"/>
      <c r="D56" s="84"/>
      <c r="E56" s="84"/>
      <c r="F56" s="84"/>
      <c r="G56" s="84"/>
      <c r="H56" s="84"/>
      <c r="I56" s="84"/>
      <c r="J56" s="84"/>
      <c r="K56" s="85"/>
    </row>
    <row r="57" spans="2:11" ht="19.899999999999999" customHeight="1" x14ac:dyDescent="0.25">
      <c r="B57" s="110" t="s">
        <v>39</v>
      </c>
      <c r="C57" s="69"/>
      <c r="D57" s="69"/>
      <c r="E57" s="69"/>
      <c r="F57" s="69"/>
      <c r="G57" s="69" t="s">
        <v>20</v>
      </c>
      <c r="H57" s="69"/>
      <c r="I57" s="69"/>
      <c r="J57" s="69" t="s">
        <v>40</v>
      </c>
      <c r="K57" s="70"/>
    </row>
    <row r="58" spans="2:11" ht="19.899999999999999" customHeight="1" thickBot="1" x14ac:dyDescent="0.3">
      <c r="B58" s="86"/>
      <c r="C58" s="87"/>
      <c r="D58" s="87"/>
      <c r="E58" s="87"/>
      <c r="F58" s="87"/>
      <c r="G58" s="87"/>
      <c r="H58" s="87"/>
      <c r="I58" s="87"/>
      <c r="J58" s="87"/>
      <c r="K58" s="88"/>
    </row>
  </sheetData>
  <mergeCells count="53">
    <mergeCell ref="B2:J2"/>
    <mergeCell ref="C4:H4"/>
    <mergeCell ref="B53:K54"/>
    <mergeCell ref="B55:K55"/>
    <mergeCell ref="J46:K46"/>
    <mergeCell ref="B47:K47"/>
    <mergeCell ref="J4:K4"/>
    <mergeCell ref="B7:F7"/>
    <mergeCell ref="B15:K15"/>
    <mergeCell ref="D8:K8"/>
    <mergeCell ref="D14:K14"/>
    <mergeCell ref="D13:K13"/>
    <mergeCell ref="D12:K12"/>
    <mergeCell ref="D11:K11"/>
    <mergeCell ref="D10:K10"/>
    <mergeCell ref="D9:K9"/>
    <mergeCell ref="J32:K32"/>
    <mergeCell ref="J22:K22"/>
    <mergeCell ref="J18:K18"/>
    <mergeCell ref="J27:K27"/>
    <mergeCell ref="J26:K26"/>
    <mergeCell ref="J25:K25"/>
    <mergeCell ref="J24:K24"/>
    <mergeCell ref="J23:K23"/>
    <mergeCell ref="H19:H21"/>
    <mergeCell ref="I19:I21"/>
    <mergeCell ref="J19:K21"/>
    <mergeCell ref="C28:C31"/>
    <mergeCell ref="D28:D31"/>
    <mergeCell ref="E28:E31"/>
    <mergeCell ref="F28:F31"/>
    <mergeCell ref="G28:G31"/>
    <mergeCell ref="C19:C21"/>
    <mergeCell ref="D19:D21"/>
    <mergeCell ref="E19:E21"/>
    <mergeCell ref="F19:F21"/>
    <mergeCell ref="G19:G21"/>
    <mergeCell ref="H28:H31"/>
    <mergeCell ref="I28:I31"/>
    <mergeCell ref="J28:K31"/>
    <mergeCell ref="J45:K45"/>
    <mergeCell ref="J44:K44"/>
    <mergeCell ref="J43:K43"/>
    <mergeCell ref="J42:K42"/>
    <mergeCell ref="J41:K41"/>
    <mergeCell ref="J35:K35"/>
    <mergeCell ref="J34:K34"/>
    <mergeCell ref="J33:K33"/>
    <mergeCell ref="J40:K40"/>
    <mergeCell ref="J39:K39"/>
    <mergeCell ref="J38:K38"/>
    <mergeCell ref="J37:K37"/>
    <mergeCell ref="J36:K36"/>
  </mergeCells>
  <printOptions horizontalCentered="1" verticalCentered="1"/>
  <pageMargins left="1.27" right="0.56999999999999995" top="0" bottom="0.31496062992125984" header="0.31496062992125984" footer="0.27559055118110237"/>
  <pageSetup scale="55" orientation="landscape" r:id="rId1"/>
  <headerFooter alignWithMargins="0">
    <oddFooter xml:space="preserve">&amp;R&amp;"Arial,Italic"&amp;8&amp;T  &amp;D  &amp; Form_Revenue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O36"/>
  <sheetViews>
    <sheetView showGridLines="0" zoomScale="70" zoomScaleNormal="100" zoomScaleSheetLayoutView="100" workbookViewId="0">
      <selection activeCell="B26" sqref="B26"/>
    </sheetView>
  </sheetViews>
  <sheetFormatPr defaultColWidth="9.1796875" defaultRowHeight="14" x14ac:dyDescent="0.3"/>
  <cols>
    <col min="1" max="1" width="2.453125" style="5" customWidth="1"/>
    <col min="2" max="2" width="23.7265625" style="5" customWidth="1"/>
    <col min="3" max="3" width="9.1796875" style="5"/>
    <col min="4" max="4" width="18.1796875" style="5" customWidth="1"/>
    <col min="5" max="5" width="13.7265625" style="5" customWidth="1"/>
    <col min="6" max="6" width="13.453125" style="5" customWidth="1"/>
    <col min="7" max="7" width="9.1796875" style="5"/>
    <col min="8" max="8" width="10.26953125" style="5" customWidth="1"/>
    <col min="9" max="9" width="16.81640625" style="5" customWidth="1"/>
    <col min="10" max="13" width="13.26953125" style="5" customWidth="1"/>
    <col min="14" max="14" width="12.26953125" style="5" customWidth="1"/>
    <col min="15" max="16384" width="9.1796875" style="5"/>
  </cols>
  <sheetData>
    <row r="1" spans="2:15" ht="17.25" customHeight="1" x14ac:dyDescent="0.3">
      <c r="B1" s="423" t="s">
        <v>224</v>
      </c>
      <c r="C1" s="424"/>
      <c r="D1" s="424"/>
      <c r="E1" s="424"/>
      <c r="F1" s="424"/>
      <c r="G1" s="424"/>
      <c r="H1" s="424"/>
      <c r="I1" s="424"/>
      <c r="J1" s="424"/>
      <c r="K1" s="424"/>
      <c r="L1" s="424"/>
      <c r="M1" s="424"/>
      <c r="N1" s="307" t="s">
        <v>236</v>
      </c>
    </row>
    <row r="2" spans="2:15" ht="17.5" customHeight="1" x14ac:dyDescent="0.3">
      <c r="B2" s="410" t="s">
        <v>14</v>
      </c>
      <c r="C2" s="411"/>
      <c r="D2" s="411"/>
      <c r="E2" s="411"/>
      <c r="F2" s="411"/>
      <c r="G2" s="411"/>
      <c r="H2" s="411"/>
      <c r="I2" s="411"/>
      <c r="J2" s="411"/>
      <c r="K2" s="411"/>
      <c r="L2" s="411"/>
      <c r="M2" s="411"/>
      <c r="N2" s="437"/>
      <c r="O2" s="4"/>
    </row>
    <row r="3" spans="2:15" x14ac:dyDescent="0.3">
      <c r="B3" s="332">
        <f>'Table1 - Agency Summary'!B4</f>
        <v>201</v>
      </c>
      <c r="C3" s="421" t="str">
        <f>'Table1 - Agency Summary'!C4</f>
        <v>Parliament</v>
      </c>
      <c r="D3" s="422"/>
      <c r="E3" s="422"/>
      <c r="F3" s="422"/>
      <c r="G3" s="422"/>
      <c r="H3" s="422"/>
      <c r="I3" s="422"/>
      <c r="J3" s="429" t="s">
        <v>6</v>
      </c>
      <c r="K3" s="430"/>
      <c r="L3" s="431"/>
      <c r="M3" s="432">
        <v>46112</v>
      </c>
      <c r="N3" s="433"/>
    </row>
    <row r="4" spans="2:15" x14ac:dyDescent="0.3">
      <c r="B4" s="114" t="s">
        <v>42</v>
      </c>
      <c r="C4" s="444" t="s">
        <v>246</v>
      </c>
      <c r="D4" s="444"/>
      <c r="E4" s="444"/>
      <c r="F4" s="444"/>
      <c r="G4" s="115"/>
      <c r="H4" s="115"/>
      <c r="I4" s="115"/>
      <c r="J4" s="115"/>
      <c r="K4" s="115"/>
      <c r="L4" s="115"/>
      <c r="M4" s="115"/>
      <c r="N4" s="116"/>
    </row>
    <row r="5" spans="2:15" ht="16.5" customHeight="1" x14ac:dyDescent="0.3">
      <c r="B5" s="114"/>
      <c r="C5" s="306"/>
      <c r="D5" s="306"/>
      <c r="E5" s="306"/>
      <c r="F5" s="306"/>
      <c r="G5" s="115"/>
      <c r="H5" s="115"/>
      <c r="I5" s="115"/>
      <c r="J5" s="115"/>
      <c r="K5" s="115"/>
      <c r="L5" s="115"/>
      <c r="M5" s="115"/>
      <c r="N5" s="116"/>
    </row>
    <row r="6" spans="2:15" ht="13.5" customHeight="1" thickBot="1" x14ac:dyDescent="0.35">
      <c r="B6" s="119" t="s">
        <v>46</v>
      </c>
      <c r="C6" s="117"/>
      <c r="D6" s="117"/>
      <c r="E6" s="117"/>
      <c r="F6" s="117"/>
      <c r="G6" s="117"/>
      <c r="H6" s="117"/>
      <c r="I6" s="117"/>
      <c r="J6" s="117"/>
      <c r="K6" s="117"/>
      <c r="L6" s="117"/>
      <c r="M6" s="117"/>
      <c r="N6" s="118"/>
    </row>
    <row r="7" spans="2:15" ht="30" customHeight="1" x14ac:dyDescent="0.3">
      <c r="B7" s="445" t="s">
        <v>232</v>
      </c>
      <c r="C7" s="446"/>
      <c r="D7" s="449" t="s">
        <v>43</v>
      </c>
      <c r="E7" s="434" t="s">
        <v>277</v>
      </c>
      <c r="F7" s="435"/>
      <c r="G7" s="436"/>
      <c r="H7" s="434" t="s">
        <v>278</v>
      </c>
      <c r="I7" s="435"/>
      <c r="J7" s="425" t="s">
        <v>44</v>
      </c>
      <c r="K7" s="425" t="s">
        <v>279</v>
      </c>
      <c r="L7" s="427" t="s">
        <v>280</v>
      </c>
      <c r="M7" s="425" t="s">
        <v>262</v>
      </c>
      <c r="N7" s="427" t="s">
        <v>287</v>
      </c>
    </row>
    <row r="8" spans="2:15" ht="21" customHeight="1" x14ac:dyDescent="0.3">
      <c r="B8" s="447"/>
      <c r="C8" s="448"/>
      <c r="D8" s="450"/>
      <c r="E8" s="308" t="s">
        <v>281</v>
      </c>
      <c r="F8" s="309" t="s">
        <v>282</v>
      </c>
      <c r="G8" s="309" t="s">
        <v>261</v>
      </c>
      <c r="H8" s="310" t="s">
        <v>283</v>
      </c>
      <c r="I8" s="310" t="s">
        <v>284</v>
      </c>
      <c r="J8" s="426"/>
      <c r="K8" s="426"/>
      <c r="L8" s="428"/>
      <c r="M8" s="426"/>
      <c r="N8" s="428"/>
    </row>
    <row r="9" spans="2:15" x14ac:dyDescent="0.3">
      <c r="B9" s="457" t="s">
        <v>471</v>
      </c>
      <c r="C9" s="311" t="s">
        <v>285</v>
      </c>
      <c r="D9" s="312"/>
      <c r="E9" s="312"/>
      <c r="F9" s="312"/>
      <c r="G9" s="312"/>
      <c r="H9" s="312"/>
      <c r="I9" s="312"/>
      <c r="J9" s="312"/>
      <c r="K9" s="312"/>
      <c r="L9" s="312"/>
      <c r="M9" s="312"/>
      <c r="N9" s="319"/>
    </row>
    <row r="10" spans="2:15" x14ac:dyDescent="0.3">
      <c r="B10" s="457"/>
      <c r="C10" s="312" t="s">
        <v>286</v>
      </c>
      <c r="D10" s="312"/>
      <c r="E10" s="312"/>
      <c r="F10" s="312"/>
      <c r="G10" s="312"/>
      <c r="H10" s="312"/>
      <c r="I10" s="312"/>
      <c r="J10" s="312"/>
      <c r="K10" s="312"/>
      <c r="L10" s="312"/>
      <c r="M10" s="312"/>
      <c r="N10" s="319"/>
    </row>
    <row r="11" spans="2:15" x14ac:dyDescent="0.3">
      <c r="B11" s="313"/>
      <c r="C11" s="314"/>
      <c r="D11" s="314"/>
      <c r="E11" s="314"/>
      <c r="F11" s="314"/>
      <c r="G11" s="314"/>
      <c r="H11" s="314"/>
      <c r="I11" s="314"/>
      <c r="J11" s="314"/>
      <c r="K11" s="314"/>
      <c r="L11" s="314"/>
      <c r="M11" s="314"/>
      <c r="N11" s="320"/>
    </row>
    <row r="12" spans="2:15" x14ac:dyDescent="0.3">
      <c r="B12" s="457" t="s">
        <v>472</v>
      </c>
      <c r="C12" s="311" t="s">
        <v>285</v>
      </c>
      <c r="D12" s="315"/>
      <c r="E12" s="311"/>
      <c r="F12" s="311"/>
      <c r="G12" s="311"/>
      <c r="H12" s="311"/>
      <c r="I12" s="311"/>
      <c r="J12" s="311"/>
      <c r="K12" s="311"/>
      <c r="L12" s="311"/>
      <c r="M12" s="311"/>
      <c r="N12" s="321"/>
    </row>
    <row r="13" spans="2:15" ht="15" customHeight="1" thickBot="1" x14ac:dyDescent="0.35">
      <c r="B13" s="458"/>
      <c r="C13" s="316" t="s">
        <v>286</v>
      </c>
      <c r="D13" s="317"/>
      <c r="E13" s="318"/>
      <c r="F13" s="318"/>
      <c r="G13" s="318"/>
      <c r="H13" s="318"/>
      <c r="I13" s="318"/>
      <c r="J13" s="318"/>
      <c r="K13" s="318"/>
      <c r="L13" s="318"/>
      <c r="M13" s="318"/>
      <c r="N13" s="322"/>
    </row>
    <row r="14" spans="2:15" x14ac:dyDescent="0.3">
      <c r="B14" s="120"/>
      <c r="C14" s="117"/>
      <c r="D14" s="117"/>
      <c r="E14" s="117"/>
      <c r="F14" s="117"/>
      <c r="G14" s="117"/>
      <c r="H14" s="117"/>
      <c r="I14" s="117"/>
      <c r="J14" s="117"/>
      <c r="K14" s="117"/>
      <c r="L14" s="117"/>
      <c r="M14" s="117"/>
      <c r="N14" s="118"/>
    </row>
    <row r="15" spans="2:15" x14ac:dyDescent="0.3">
      <c r="B15" s="120" t="s">
        <v>47</v>
      </c>
      <c r="C15" s="121"/>
      <c r="D15" s="121"/>
      <c r="E15" s="121"/>
      <c r="F15" s="121"/>
      <c r="G15" s="121"/>
      <c r="H15" s="121"/>
      <c r="I15" s="121"/>
      <c r="J15" s="121"/>
      <c r="K15" s="121"/>
      <c r="L15" s="121"/>
      <c r="M15" s="121"/>
      <c r="N15" s="122"/>
    </row>
    <row r="16" spans="2:15" ht="33" customHeight="1" x14ac:dyDescent="0.3">
      <c r="B16" s="451" t="s">
        <v>289</v>
      </c>
      <c r="C16" s="452"/>
      <c r="D16" s="452"/>
      <c r="E16" s="452"/>
      <c r="F16" s="452"/>
      <c r="G16" s="452"/>
      <c r="H16" s="452"/>
      <c r="I16" s="452"/>
      <c r="J16" s="452"/>
      <c r="K16" s="452"/>
      <c r="L16" s="452"/>
      <c r="M16" s="452"/>
      <c r="N16" s="453"/>
    </row>
    <row r="17" spans="2:14" x14ac:dyDescent="0.3">
      <c r="B17" s="126"/>
      <c r="C17" s="127"/>
      <c r="D17" s="127"/>
      <c r="E17" s="127"/>
      <c r="F17" s="127"/>
      <c r="G17" s="127"/>
      <c r="H17" s="127"/>
      <c r="I17" s="127"/>
      <c r="J17" s="127"/>
      <c r="K17" s="127"/>
      <c r="L17" s="127"/>
      <c r="M17" s="127"/>
      <c r="N17" s="128"/>
    </row>
    <row r="18" spans="2:14" x14ac:dyDescent="0.3">
      <c r="B18" s="126"/>
      <c r="C18" s="127"/>
      <c r="D18" s="127"/>
      <c r="E18" s="127"/>
      <c r="F18" s="127"/>
      <c r="G18" s="127"/>
      <c r="H18" s="127"/>
      <c r="I18" s="127"/>
      <c r="J18" s="127"/>
      <c r="K18" s="127"/>
      <c r="L18" s="127"/>
      <c r="M18" s="127"/>
      <c r="N18" s="128"/>
    </row>
    <row r="19" spans="2:14" x14ac:dyDescent="0.3">
      <c r="B19" s="441" t="s">
        <v>288</v>
      </c>
      <c r="C19" s="442"/>
      <c r="D19" s="442"/>
      <c r="E19" s="442"/>
      <c r="F19" s="442"/>
      <c r="G19" s="442"/>
      <c r="H19" s="442"/>
      <c r="I19" s="442"/>
      <c r="J19" s="442"/>
      <c r="K19" s="442"/>
      <c r="L19" s="442"/>
      <c r="M19" s="442"/>
      <c r="N19" s="443"/>
    </row>
    <row r="20" spans="2:14" x14ac:dyDescent="0.3">
      <c r="B20" s="441" t="s">
        <v>260</v>
      </c>
      <c r="C20" s="442"/>
      <c r="D20" s="442"/>
      <c r="E20" s="442"/>
      <c r="F20" s="442"/>
      <c r="G20" s="442"/>
      <c r="H20" s="442"/>
      <c r="I20" s="442"/>
      <c r="J20" s="442"/>
      <c r="K20" s="442"/>
      <c r="L20" s="442"/>
      <c r="M20" s="442"/>
      <c r="N20" s="443"/>
    </row>
    <row r="21" spans="2:14" x14ac:dyDescent="0.3">
      <c r="B21" s="454"/>
      <c r="C21" s="455"/>
      <c r="D21" s="455"/>
      <c r="E21" s="455"/>
      <c r="F21" s="455"/>
      <c r="G21" s="455"/>
      <c r="H21" s="455"/>
      <c r="I21" s="455"/>
      <c r="J21" s="455"/>
      <c r="K21" s="455"/>
      <c r="L21" s="455"/>
      <c r="M21" s="455"/>
      <c r="N21" s="456"/>
    </row>
    <row r="22" spans="2:14" ht="39" customHeight="1" x14ac:dyDescent="0.3">
      <c r="B22" s="441" t="s">
        <v>290</v>
      </c>
      <c r="C22" s="442"/>
      <c r="D22" s="442"/>
      <c r="E22" s="442"/>
      <c r="F22" s="442"/>
      <c r="G22" s="442"/>
      <c r="H22" s="442"/>
      <c r="I22" s="442"/>
      <c r="J22" s="442"/>
      <c r="K22" s="442"/>
      <c r="L22" s="442"/>
      <c r="M22" s="442"/>
      <c r="N22" s="443"/>
    </row>
    <row r="23" spans="2:14" x14ac:dyDescent="0.3">
      <c r="B23" s="126"/>
      <c r="C23" s="127"/>
      <c r="D23" s="127"/>
      <c r="E23" s="127"/>
      <c r="F23" s="127"/>
      <c r="G23" s="127"/>
      <c r="H23" s="127"/>
      <c r="I23" s="127"/>
      <c r="J23" s="127"/>
      <c r="K23" s="127"/>
      <c r="L23" s="127"/>
      <c r="M23" s="127"/>
      <c r="N23" s="128"/>
    </row>
    <row r="24" spans="2:14" x14ac:dyDescent="0.3">
      <c r="B24" s="126"/>
      <c r="C24" s="127"/>
      <c r="D24" s="127"/>
      <c r="E24" s="127"/>
      <c r="F24" s="127"/>
      <c r="G24" s="127"/>
      <c r="H24" s="127"/>
      <c r="I24" s="127"/>
      <c r="J24" s="127"/>
      <c r="K24" s="127"/>
      <c r="L24" s="127"/>
      <c r="M24" s="127"/>
      <c r="N24" s="128"/>
    </row>
    <row r="25" spans="2:14" ht="38.25" customHeight="1" x14ac:dyDescent="0.3">
      <c r="B25" s="438" t="s">
        <v>473</v>
      </c>
      <c r="C25" s="439"/>
      <c r="D25" s="439"/>
      <c r="E25" s="439"/>
      <c r="F25" s="439"/>
      <c r="G25" s="439"/>
      <c r="H25" s="439"/>
      <c r="I25" s="439"/>
      <c r="J25" s="439"/>
      <c r="K25" s="439"/>
      <c r="L25" s="439"/>
      <c r="M25" s="439"/>
      <c r="N25" s="440"/>
    </row>
    <row r="26" spans="2:14" x14ac:dyDescent="0.3">
      <c r="B26" s="126"/>
      <c r="C26" s="127"/>
      <c r="D26" s="127"/>
      <c r="E26" s="127"/>
      <c r="F26" s="127"/>
      <c r="G26" s="127"/>
      <c r="H26" s="127"/>
      <c r="I26" s="127"/>
      <c r="J26" s="127"/>
      <c r="K26" s="127"/>
      <c r="L26" s="127"/>
      <c r="M26" s="127"/>
      <c r="N26" s="128"/>
    </row>
    <row r="27" spans="2:14" x14ac:dyDescent="0.3">
      <c r="B27" s="123"/>
      <c r="C27" s="124"/>
      <c r="D27" s="124"/>
      <c r="E27" s="124"/>
      <c r="F27" s="124"/>
      <c r="G27" s="124"/>
      <c r="H27" s="124"/>
      <c r="I27" s="124"/>
      <c r="J27" s="124"/>
      <c r="K27" s="124"/>
      <c r="L27" s="124"/>
      <c r="M27" s="124"/>
      <c r="N27" s="125"/>
    </row>
    <row r="28" spans="2:14" x14ac:dyDescent="0.3">
      <c r="B28" s="123" t="s">
        <v>291</v>
      </c>
      <c r="C28" s="124"/>
      <c r="D28" s="124"/>
      <c r="E28" s="124"/>
      <c r="F28" s="124"/>
      <c r="G28" s="124"/>
      <c r="H28" s="124"/>
      <c r="I28" s="124"/>
      <c r="J28" s="124"/>
      <c r="K28" s="124"/>
      <c r="L28" s="124"/>
      <c r="M28" s="124"/>
      <c r="N28" s="125"/>
    </row>
    <row r="29" spans="2:14" x14ac:dyDescent="0.3">
      <c r="B29" s="119"/>
      <c r="C29" s="129"/>
      <c r="D29" s="129"/>
      <c r="E29" s="129"/>
      <c r="F29" s="129"/>
      <c r="G29" s="129"/>
      <c r="H29" s="129"/>
      <c r="I29" s="129"/>
      <c r="J29" s="129"/>
      <c r="K29" s="129"/>
      <c r="L29" s="129"/>
      <c r="M29" s="129"/>
      <c r="N29" s="130"/>
    </row>
    <row r="30" spans="2:14" x14ac:dyDescent="0.3">
      <c r="B30" s="132"/>
      <c r="C30" s="18"/>
      <c r="D30" s="18"/>
      <c r="E30" s="18"/>
      <c r="F30" s="18"/>
      <c r="G30" s="18"/>
      <c r="H30" s="18"/>
      <c r="I30" s="18"/>
      <c r="J30" s="18"/>
      <c r="K30" s="18"/>
      <c r="L30" s="18"/>
      <c r="M30" s="18"/>
      <c r="N30" s="19"/>
    </row>
    <row r="31" spans="2:14" x14ac:dyDescent="0.3">
      <c r="B31" s="133" t="s">
        <v>292</v>
      </c>
      <c r="C31" s="131"/>
      <c r="D31" s="131"/>
      <c r="E31" s="131"/>
      <c r="F31" s="131"/>
      <c r="G31" s="131"/>
      <c r="H31" s="131"/>
      <c r="I31" s="131"/>
      <c r="J31" s="131"/>
      <c r="K31" s="131"/>
      <c r="L31" s="131"/>
      <c r="M31" s="131"/>
      <c r="N31" s="134"/>
    </row>
    <row r="32" spans="2:14" x14ac:dyDescent="0.3">
      <c r="B32" s="135"/>
      <c r="C32" s="131"/>
      <c r="D32" s="131"/>
      <c r="E32" s="131"/>
      <c r="F32" s="131"/>
      <c r="G32" s="131"/>
      <c r="H32" s="131"/>
      <c r="I32" s="131"/>
      <c r="J32" s="131"/>
      <c r="K32" s="131"/>
      <c r="L32" s="131"/>
      <c r="M32" s="131"/>
      <c r="N32" s="134"/>
    </row>
    <row r="33" spans="2:14" x14ac:dyDescent="0.3">
      <c r="B33" s="133" t="s">
        <v>294</v>
      </c>
      <c r="C33" s="323"/>
      <c r="D33" s="323"/>
      <c r="E33" s="323"/>
      <c r="F33" s="323"/>
      <c r="G33" s="323"/>
      <c r="H33" s="323"/>
      <c r="I33" s="323"/>
      <c r="J33" s="323"/>
      <c r="K33" s="323"/>
      <c r="L33" s="323"/>
      <c r="M33" s="323"/>
      <c r="N33" s="324"/>
    </row>
    <row r="34" spans="2:14" x14ac:dyDescent="0.3">
      <c r="B34" s="325"/>
      <c r="C34" s="293"/>
      <c r="D34" s="293"/>
      <c r="E34" s="293"/>
      <c r="F34" s="293"/>
      <c r="G34" s="293"/>
      <c r="H34" s="293"/>
      <c r="I34" s="293"/>
      <c r="J34" s="293"/>
      <c r="K34" s="293"/>
      <c r="L34" s="293"/>
      <c r="M34" s="293"/>
      <c r="N34" s="294"/>
    </row>
    <row r="35" spans="2:14" x14ac:dyDescent="0.3">
      <c r="B35" s="133" t="s">
        <v>293</v>
      </c>
      <c r="C35" s="326"/>
      <c r="D35" s="326"/>
      <c r="E35" s="326"/>
      <c r="F35" s="326"/>
      <c r="G35" s="326"/>
      <c r="H35" s="326"/>
      <c r="I35" s="326"/>
      <c r="J35" s="326"/>
      <c r="K35" s="326"/>
      <c r="L35" s="326"/>
      <c r="M35" s="326"/>
      <c r="N35" s="327"/>
    </row>
    <row r="36" spans="2:14" ht="14.5" thickBot="1" x14ac:dyDescent="0.35">
      <c r="B36" s="328"/>
      <c r="C36" s="329"/>
      <c r="D36" s="329"/>
      <c r="E36" s="329"/>
      <c r="F36" s="329"/>
      <c r="G36" s="329"/>
      <c r="H36" s="329"/>
      <c r="I36" s="329"/>
      <c r="J36" s="329"/>
      <c r="K36" s="329"/>
      <c r="L36" s="329"/>
      <c r="M36" s="329"/>
      <c r="N36" s="330"/>
    </row>
  </sheetData>
  <mergeCells count="23">
    <mergeCell ref="B25:N25"/>
    <mergeCell ref="B19:N19"/>
    <mergeCell ref="B20:N20"/>
    <mergeCell ref="C4:F4"/>
    <mergeCell ref="B7:C8"/>
    <mergeCell ref="D7:D8"/>
    <mergeCell ref="B16:N16"/>
    <mergeCell ref="B21:N21"/>
    <mergeCell ref="B22:N22"/>
    <mergeCell ref="B9:B10"/>
    <mergeCell ref="B12:B13"/>
    <mergeCell ref="C3:I3"/>
    <mergeCell ref="B1:M1"/>
    <mergeCell ref="K7:K8"/>
    <mergeCell ref="L7:L8"/>
    <mergeCell ref="J3:L3"/>
    <mergeCell ref="M3:N3"/>
    <mergeCell ref="E7:G7"/>
    <mergeCell ref="H7:I7"/>
    <mergeCell ref="J7:J8"/>
    <mergeCell ref="M7:M8"/>
    <mergeCell ref="N7:N8"/>
    <mergeCell ref="B2:N2"/>
  </mergeCells>
  <pageMargins left="0.7" right="0.7" top="0.75" bottom="0.75" header="0.3" footer="0.3"/>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J102"/>
  <sheetViews>
    <sheetView showGridLines="0" zoomScale="64" zoomScaleNormal="100" zoomScaleSheetLayoutView="100" workbookViewId="0">
      <selection activeCell="H6" sqref="H6"/>
    </sheetView>
  </sheetViews>
  <sheetFormatPr defaultColWidth="9.1796875" defaultRowHeight="14" x14ac:dyDescent="0.3"/>
  <cols>
    <col min="1" max="1" width="2.54296875" style="6" customWidth="1"/>
    <col min="2" max="2" width="73" style="6" bestFit="1" customWidth="1"/>
    <col min="3" max="3" width="20.453125" style="6" customWidth="1"/>
    <col min="4" max="4" width="15.81640625" style="6" customWidth="1"/>
    <col min="5" max="5" width="14" style="6" bestFit="1" customWidth="1"/>
    <col min="6" max="6" width="10.453125" style="6" customWidth="1"/>
    <col min="7" max="7" width="18.26953125" style="6" customWidth="1"/>
    <col min="8" max="8" width="24.26953125" style="6" customWidth="1"/>
    <col min="9" max="9" width="29" style="6" customWidth="1"/>
    <col min="10" max="16384" width="9.1796875" style="6"/>
  </cols>
  <sheetData>
    <row r="1" spans="2:10" ht="14.5" thickBot="1" x14ac:dyDescent="0.35">
      <c r="B1" s="459" t="s">
        <v>273</v>
      </c>
      <c r="C1" s="460"/>
      <c r="D1" s="460"/>
      <c r="E1" s="460"/>
      <c r="F1" s="460"/>
      <c r="G1" s="460"/>
      <c r="H1" s="460"/>
      <c r="I1" s="136" t="s">
        <v>237</v>
      </c>
    </row>
    <row r="2" spans="2:10" ht="19.5" customHeight="1" x14ac:dyDescent="0.3">
      <c r="B2" s="63" t="s">
        <v>14</v>
      </c>
      <c r="C2" s="64"/>
      <c r="D2" s="64"/>
      <c r="E2" s="65"/>
      <c r="F2" s="65"/>
      <c r="G2" s="65"/>
      <c r="H2" s="65"/>
      <c r="I2" s="66"/>
    </row>
    <row r="3" spans="2:10" x14ac:dyDescent="0.3">
      <c r="B3" s="289">
        <f>'Table1 - Agency Summary'!B4</f>
        <v>201</v>
      </c>
      <c r="C3" s="421" t="str">
        <f>'Table1 - Agency Summary'!C4</f>
        <v>Parliament</v>
      </c>
      <c r="D3" s="395"/>
      <c r="E3" s="395"/>
      <c r="F3" s="395"/>
      <c r="G3" s="395"/>
      <c r="H3" s="396"/>
      <c r="I3" s="167">
        <v>46112</v>
      </c>
    </row>
    <row r="4" spans="2:10" ht="14.5" thickBot="1" x14ac:dyDescent="0.35">
      <c r="B4" s="292"/>
      <c r="C4" s="293"/>
      <c r="D4" s="293"/>
      <c r="E4" s="293"/>
      <c r="F4" s="293"/>
      <c r="G4" s="293"/>
      <c r="H4" s="293"/>
      <c r="I4" s="294"/>
    </row>
    <row r="5" spans="2:10" ht="43.5" customHeight="1" x14ac:dyDescent="0.3">
      <c r="B5" s="170" t="s">
        <v>48</v>
      </c>
      <c r="C5" s="168" t="s">
        <v>49</v>
      </c>
      <c r="D5" s="168" t="s">
        <v>50</v>
      </c>
      <c r="E5" s="168" t="s">
        <v>474</v>
      </c>
      <c r="F5" s="168" t="s">
        <v>243</v>
      </c>
      <c r="G5" s="168" t="s">
        <v>475</v>
      </c>
      <c r="H5" s="168" t="s">
        <v>476</v>
      </c>
      <c r="I5" s="169" t="s">
        <v>250</v>
      </c>
      <c r="J5" s="7"/>
    </row>
    <row r="6" spans="2:10" x14ac:dyDescent="0.3">
      <c r="B6" s="152" t="s">
        <v>51</v>
      </c>
      <c r="C6" s="163"/>
      <c r="D6" s="163"/>
      <c r="E6" s="163"/>
      <c r="F6" s="163"/>
      <c r="G6" s="163"/>
      <c r="H6" s="163"/>
      <c r="I6" s="164"/>
    </row>
    <row r="7" spans="2:10" x14ac:dyDescent="0.3">
      <c r="B7" s="137" t="s">
        <v>65</v>
      </c>
      <c r="C7" s="138"/>
      <c r="D7" s="139"/>
      <c r="E7" s="139"/>
      <c r="F7" s="139"/>
      <c r="G7" s="139"/>
      <c r="H7" s="139"/>
      <c r="I7" s="140"/>
    </row>
    <row r="8" spans="2:10" x14ac:dyDescent="0.3">
      <c r="B8" s="141" t="s">
        <v>66</v>
      </c>
      <c r="C8" s="138"/>
      <c r="D8" s="139"/>
      <c r="E8" s="139"/>
      <c r="F8" s="139"/>
      <c r="G8" s="139"/>
      <c r="H8" s="139"/>
      <c r="I8" s="140"/>
    </row>
    <row r="9" spans="2:10" hidden="1" x14ac:dyDescent="0.3">
      <c r="B9" s="141" t="s">
        <v>54</v>
      </c>
      <c r="C9" s="138"/>
      <c r="D9" s="139"/>
      <c r="E9" s="139"/>
      <c r="F9" s="139"/>
      <c r="G9" s="139"/>
      <c r="H9" s="139"/>
      <c r="I9" s="140"/>
    </row>
    <row r="10" spans="2:10" x14ac:dyDescent="0.3">
      <c r="B10" s="141" t="s">
        <v>55</v>
      </c>
      <c r="C10" s="138"/>
      <c r="D10" s="139"/>
      <c r="E10" s="139"/>
      <c r="F10" s="139"/>
      <c r="G10" s="139"/>
      <c r="H10" s="139"/>
      <c r="I10" s="140"/>
    </row>
    <row r="11" spans="2:10" hidden="1" x14ac:dyDescent="0.3">
      <c r="B11" s="141" t="s">
        <v>56</v>
      </c>
      <c r="C11" s="138"/>
      <c r="D11" s="139"/>
      <c r="E11" s="139"/>
      <c r="F11" s="139"/>
      <c r="G11" s="139"/>
      <c r="H11" s="139"/>
      <c r="I11" s="140"/>
    </row>
    <row r="12" spans="2:10" x14ac:dyDescent="0.3">
      <c r="B12" s="141" t="s">
        <v>57</v>
      </c>
      <c r="C12" s="138"/>
      <c r="D12" s="142"/>
      <c r="E12" s="142"/>
      <c r="F12" s="142"/>
      <c r="G12" s="142"/>
      <c r="H12" s="142"/>
      <c r="I12" s="143"/>
    </row>
    <row r="13" spans="2:10" x14ac:dyDescent="0.3">
      <c r="B13" s="141" t="s">
        <v>58</v>
      </c>
      <c r="C13" s="138"/>
      <c r="D13" s="139"/>
      <c r="E13" s="139"/>
      <c r="F13" s="139"/>
      <c r="G13" s="139"/>
      <c r="H13" s="139"/>
      <c r="I13" s="140"/>
    </row>
    <row r="14" spans="2:10" x14ac:dyDescent="0.3">
      <c r="B14" s="141" t="s">
        <v>67</v>
      </c>
      <c r="C14" s="138"/>
      <c r="D14" s="139"/>
      <c r="E14" s="139"/>
      <c r="F14" s="139"/>
      <c r="G14" s="139"/>
      <c r="H14" s="139"/>
      <c r="I14" s="140"/>
    </row>
    <row r="15" spans="2:10" x14ac:dyDescent="0.3">
      <c r="B15" s="141" t="s">
        <v>59</v>
      </c>
      <c r="C15" s="138"/>
      <c r="D15" s="139"/>
      <c r="E15" s="139"/>
      <c r="F15" s="139"/>
      <c r="G15" s="139"/>
      <c r="H15" s="139"/>
      <c r="I15" s="140"/>
    </row>
    <row r="16" spans="2:10" x14ac:dyDescent="0.3">
      <c r="B16" s="141" t="s">
        <v>146</v>
      </c>
      <c r="C16" s="138"/>
      <c r="D16" s="139"/>
      <c r="E16" s="139"/>
      <c r="F16" s="139"/>
      <c r="G16" s="139"/>
      <c r="H16" s="139"/>
      <c r="I16" s="140"/>
    </row>
    <row r="17" spans="2:9" x14ac:dyDescent="0.3">
      <c r="B17" s="141" t="s">
        <v>96</v>
      </c>
      <c r="C17" s="138"/>
      <c r="D17" s="144"/>
      <c r="E17" s="144"/>
      <c r="F17" s="144"/>
      <c r="G17" s="144"/>
      <c r="H17" s="144"/>
      <c r="I17" s="145"/>
    </row>
    <row r="18" spans="2:9" x14ac:dyDescent="0.3">
      <c r="B18" s="141" t="s">
        <v>60</v>
      </c>
      <c r="C18" s="146"/>
      <c r="D18" s="139"/>
      <c r="E18" s="139"/>
      <c r="F18" s="139"/>
      <c r="G18" s="139"/>
      <c r="H18" s="139"/>
      <c r="I18" s="140"/>
    </row>
    <row r="19" spans="2:9" x14ac:dyDescent="0.3">
      <c r="B19" s="141" t="s">
        <v>61</v>
      </c>
      <c r="C19" s="146"/>
      <c r="D19" s="139"/>
      <c r="E19" s="139"/>
      <c r="F19" s="139"/>
      <c r="G19" s="139"/>
      <c r="H19" s="139"/>
      <c r="I19" s="140"/>
    </row>
    <row r="20" spans="2:9" x14ac:dyDescent="0.3">
      <c r="B20" s="141" t="s">
        <v>62</v>
      </c>
      <c r="C20" s="146"/>
      <c r="D20" s="139"/>
      <c r="E20" s="139"/>
      <c r="F20" s="139"/>
      <c r="G20" s="139"/>
      <c r="H20" s="139"/>
      <c r="I20" s="140"/>
    </row>
    <row r="21" spans="2:9" x14ac:dyDescent="0.3">
      <c r="B21" s="141" t="s">
        <v>63</v>
      </c>
      <c r="C21" s="146"/>
      <c r="D21" s="144"/>
      <c r="E21" s="144"/>
      <c r="F21" s="144"/>
      <c r="G21" s="144"/>
      <c r="H21" s="144"/>
      <c r="I21" s="145"/>
    </row>
    <row r="22" spans="2:9" ht="15" x14ac:dyDescent="0.3">
      <c r="B22" s="141" t="s">
        <v>64</v>
      </c>
      <c r="C22" s="138"/>
      <c r="D22" s="147"/>
      <c r="E22" s="147"/>
      <c r="F22" s="147"/>
      <c r="G22" s="147"/>
      <c r="H22" s="147"/>
      <c r="I22" s="148"/>
    </row>
    <row r="23" spans="2:9" s="8" customFormat="1" x14ac:dyDescent="0.3">
      <c r="B23" s="149" t="s">
        <v>52</v>
      </c>
      <c r="C23" s="150">
        <f>SUM(C7:C22)</f>
        <v>0</v>
      </c>
      <c r="D23" s="150">
        <f t="shared" ref="D23:H23" si="0">SUM(D7:D22)</f>
        <v>0</v>
      </c>
      <c r="E23" s="150">
        <f t="shared" si="0"/>
        <v>0</v>
      </c>
      <c r="F23" s="150">
        <f>SUM(F7:F22)</f>
        <v>0</v>
      </c>
      <c r="G23" s="150">
        <f t="shared" si="0"/>
        <v>0</v>
      </c>
      <c r="H23" s="150">
        <f t="shared" si="0"/>
        <v>0</v>
      </c>
      <c r="I23" s="151"/>
    </row>
    <row r="24" spans="2:9" ht="15" x14ac:dyDescent="0.3">
      <c r="B24" s="152" t="s">
        <v>53</v>
      </c>
      <c r="C24" s="153"/>
      <c r="D24" s="153"/>
      <c r="E24" s="153"/>
      <c r="F24" s="153"/>
      <c r="G24" s="153"/>
      <c r="H24" s="153"/>
      <c r="I24" s="154"/>
    </row>
    <row r="25" spans="2:9" ht="15" x14ac:dyDescent="0.3">
      <c r="B25" s="141" t="s">
        <v>68</v>
      </c>
      <c r="C25" s="138"/>
      <c r="D25" s="147"/>
      <c r="E25" s="147"/>
      <c r="F25" s="147"/>
      <c r="G25" s="147"/>
      <c r="H25" s="147"/>
      <c r="I25" s="148"/>
    </row>
    <row r="26" spans="2:9" ht="15" x14ac:dyDescent="0.3">
      <c r="B26" s="141" t="s">
        <v>69</v>
      </c>
      <c r="C26" s="138"/>
      <c r="D26" s="147"/>
      <c r="E26" s="147"/>
      <c r="F26" s="147"/>
      <c r="G26" s="147"/>
      <c r="H26" s="147"/>
      <c r="I26" s="148"/>
    </row>
    <row r="27" spans="2:9" ht="15" x14ac:dyDescent="0.3">
      <c r="B27" s="141" t="s">
        <v>70</v>
      </c>
      <c r="C27" s="138"/>
      <c r="D27" s="147"/>
      <c r="E27" s="147"/>
      <c r="F27" s="147"/>
      <c r="G27" s="147"/>
      <c r="H27" s="147"/>
      <c r="I27" s="148"/>
    </row>
    <row r="28" spans="2:9" hidden="1" x14ac:dyDescent="0.3">
      <c r="B28" s="137" t="s">
        <v>71</v>
      </c>
      <c r="C28" s="138"/>
      <c r="D28" s="144"/>
      <c r="E28" s="144"/>
      <c r="F28" s="144"/>
      <c r="G28" s="144"/>
      <c r="H28" s="144"/>
      <c r="I28" s="145"/>
    </row>
    <row r="29" spans="2:9" ht="15" x14ac:dyDescent="0.3">
      <c r="B29" s="141" t="s">
        <v>72</v>
      </c>
      <c r="C29" s="138"/>
      <c r="D29" s="147"/>
      <c r="E29" s="147"/>
      <c r="F29" s="147"/>
      <c r="G29" s="147"/>
      <c r="H29" s="147"/>
      <c r="I29" s="148"/>
    </row>
    <row r="30" spans="2:9" ht="15" x14ac:dyDescent="0.3">
      <c r="B30" s="141" t="s">
        <v>73</v>
      </c>
      <c r="C30" s="138"/>
      <c r="D30" s="147"/>
      <c r="E30" s="147"/>
      <c r="F30" s="147"/>
      <c r="G30" s="147"/>
      <c r="H30" s="147"/>
      <c r="I30" s="148"/>
    </row>
    <row r="31" spans="2:9" ht="15" x14ac:dyDescent="0.3">
      <c r="B31" s="141" t="s">
        <v>74</v>
      </c>
      <c r="C31" s="138"/>
      <c r="D31" s="147"/>
      <c r="E31" s="147"/>
      <c r="F31" s="147"/>
      <c r="G31" s="147"/>
      <c r="H31" s="147"/>
      <c r="I31" s="148"/>
    </row>
    <row r="32" spans="2:9" hidden="1" x14ac:dyDescent="0.3">
      <c r="B32" s="137" t="s">
        <v>75</v>
      </c>
      <c r="C32" s="138"/>
      <c r="D32" s="144"/>
      <c r="E32" s="144"/>
      <c r="F32" s="144"/>
      <c r="G32" s="144"/>
      <c r="H32" s="144"/>
      <c r="I32" s="145"/>
    </row>
    <row r="33" spans="2:9" hidden="1" x14ac:dyDescent="0.3">
      <c r="B33" s="137" t="s">
        <v>76</v>
      </c>
      <c r="C33" s="138"/>
      <c r="D33" s="144"/>
      <c r="E33" s="144"/>
      <c r="F33" s="144"/>
      <c r="G33" s="144"/>
      <c r="H33" s="144"/>
      <c r="I33" s="145"/>
    </row>
    <row r="34" spans="2:9" ht="15" x14ac:dyDescent="0.3">
      <c r="B34" s="141" t="s">
        <v>77</v>
      </c>
      <c r="C34" s="138"/>
      <c r="D34" s="147"/>
      <c r="E34" s="147"/>
      <c r="F34" s="147"/>
      <c r="G34" s="147"/>
      <c r="H34" s="147"/>
      <c r="I34" s="148"/>
    </row>
    <row r="35" spans="2:9" ht="15" x14ac:dyDescent="0.3">
      <c r="B35" s="141" t="s">
        <v>78</v>
      </c>
      <c r="C35" s="138"/>
      <c r="D35" s="147"/>
      <c r="E35" s="147"/>
      <c r="F35" s="147"/>
      <c r="G35" s="147"/>
      <c r="H35" s="147"/>
      <c r="I35" s="148"/>
    </row>
    <row r="36" spans="2:9" ht="15" x14ac:dyDescent="0.3">
      <c r="B36" s="141" t="s">
        <v>79</v>
      </c>
      <c r="C36" s="138"/>
      <c r="D36" s="147"/>
      <c r="E36" s="147"/>
      <c r="F36" s="147"/>
      <c r="G36" s="147"/>
      <c r="H36" s="147"/>
      <c r="I36" s="148"/>
    </row>
    <row r="37" spans="2:9" ht="15" hidden="1" x14ac:dyDescent="0.3">
      <c r="B37" s="141" t="s">
        <v>80</v>
      </c>
      <c r="C37" s="138"/>
      <c r="D37" s="147"/>
      <c r="E37" s="147"/>
      <c r="F37" s="147"/>
      <c r="G37" s="147"/>
      <c r="H37" s="147"/>
      <c r="I37" s="148"/>
    </row>
    <row r="38" spans="2:9" ht="15" x14ac:dyDescent="0.3">
      <c r="B38" s="141" t="s">
        <v>81</v>
      </c>
      <c r="C38" s="138"/>
      <c r="D38" s="147"/>
      <c r="E38" s="147"/>
      <c r="F38" s="147"/>
      <c r="G38" s="147"/>
      <c r="H38" s="147"/>
      <c r="I38" s="148"/>
    </row>
    <row r="39" spans="2:9" ht="15" x14ac:dyDescent="0.3">
      <c r="B39" s="141" t="s">
        <v>82</v>
      </c>
      <c r="C39" s="138"/>
      <c r="D39" s="147"/>
      <c r="E39" s="147"/>
      <c r="F39" s="147"/>
      <c r="G39" s="147"/>
      <c r="H39" s="147"/>
      <c r="I39" s="148"/>
    </row>
    <row r="40" spans="2:9" x14ac:dyDescent="0.3">
      <c r="B40" s="137" t="s">
        <v>83</v>
      </c>
      <c r="C40" s="138"/>
      <c r="D40" s="144"/>
      <c r="E40" s="144"/>
      <c r="F40" s="144"/>
      <c r="G40" s="144"/>
      <c r="H40" s="144"/>
      <c r="I40" s="145"/>
    </row>
    <row r="41" spans="2:9" x14ac:dyDescent="0.3">
      <c r="B41" s="141" t="s">
        <v>84</v>
      </c>
      <c r="C41" s="138"/>
      <c r="D41" s="144"/>
      <c r="E41" s="144"/>
      <c r="F41" s="144"/>
      <c r="G41" s="144"/>
      <c r="H41" s="144"/>
      <c r="I41" s="145"/>
    </row>
    <row r="42" spans="2:9" ht="15" x14ac:dyDescent="0.3">
      <c r="B42" s="141" t="s">
        <v>85</v>
      </c>
      <c r="C42" s="138"/>
      <c r="D42" s="147"/>
      <c r="E42" s="147"/>
      <c r="F42" s="147"/>
      <c r="G42" s="147"/>
      <c r="H42" s="147"/>
      <c r="I42" s="148"/>
    </row>
    <row r="43" spans="2:9" ht="15" x14ac:dyDescent="0.3">
      <c r="B43" s="141" t="s">
        <v>86</v>
      </c>
      <c r="C43" s="146"/>
      <c r="D43" s="147"/>
      <c r="E43" s="147"/>
      <c r="F43" s="147"/>
      <c r="G43" s="147"/>
      <c r="H43" s="147"/>
      <c r="I43" s="148"/>
    </row>
    <row r="44" spans="2:9" ht="15" x14ac:dyDescent="0.3">
      <c r="B44" s="171" t="s">
        <v>87</v>
      </c>
      <c r="C44" s="172"/>
      <c r="D44" s="173"/>
      <c r="E44" s="173"/>
      <c r="F44" s="173"/>
      <c r="G44" s="173"/>
      <c r="H44" s="173"/>
      <c r="I44" s="174"/>
    </row>
    <row r="45" spans="2:9" ht="15" x14ac:dyDescent="0.3">
      <c r="B45" s="141" t="s">
        <v>88</v>
      </c>
      <c r="C45" s="138"/>
      <c r="D45" s="147"/>
      <c r="E45" s="147"/>
      <c r="F45" s="147"/>
      <c r="G45" s="147"/>
      <c r="H45" s="147"/>
      <c r="I45" s="148"/>
    </row>
    <row r="46" spans="2:9" ht="15" x14ac:dyDescent="0.3">
      <c r="B46" s="141" t="s">
        <v>89</v>
      </c>
      <c r="C46" s="138"/>
      <c r="D46" s="147"/>
      <c r="E46" s="147"/>
      <c r="F46" s="147"/>
      <c r="G46" s="147"/>
      <c r="H46" s="147"/>
      <c r="I46" s="148"/>
    </row>
    <row r="47" spans="2:9" ht="15" x14ac:dyDescent="0.3">
      <c r="B47" s="141" t="s">
        <v>90</v>
      </c>
      <c r="C47" s="138"/>
      <c r="D47" s="147"/>
      <c r="E47" s="147"/>
      <c r="F47" s="147"/>
      <c r="G47" s="147"/>
      <c r="H47" s="147"/>
      <c r="I47" s="148"/>
    </row>
    <row r="48" spans="2:9" ht="15" x14ac:dyDescent="0.3">
      <c r="B48" s="141" t="s">
        <v>91</v>
      </c>
      <c r="C48" s="155"/>
      <c r="D48" s="155"/>
      <c r="E48" s="155"/>
      <c r="F48" s="155"/>
      <c r="G48" s="155"/>
      <c r="H48" s="155"/>
      <c r="I48" s="156"/>
    </row>
    <row r="49" spans="2:9" x14ac:dyDescent="0.3">
      <c r="B49" s="171" t="s">
        <v>92</v>
      </c>
      <c r="C49" s="172"/>
      <c r="D49" s="175"/>
      <c r="E49" s="175"/>
      <c r="F49" s="175"/>
      <c r="G49" s="175"/>
      <c r="H49" s="175"/>
      <c r="I49" s="176"/>
    </row>
    <row r="50" spans="2:9" x14ac:dyDescent="0.3">
      <c r="B50" s="141" t="s">
        <v>93</v>
      </c>
      <c r="C50" s="138"/>
      <c r="D50" s="144"/>
      <c r="E50" s="144"/>
      <c r="F50" s="144"/>
      <c r="G50" s="144"/>
      <c r="H50" s="144"/>
      <c r="I50" s="145"/>
    </row>
    <row r="51" spans="2:9" x14ac:dyDescent="0.3">
      <c r="B51" s="141" t="s">
        <v>94</v>
      </c>
      <c r="C51" s="138"/>
      <c r="D51" s="144"/>
      <c r="E51" s="144"/>
      <c r="F51" s="144"/>
      <c r="G51" s="144"/>
      <c r="H51" s="144"/>
      <c r="I51" s="145"/>
    </row>
    <row r="52" spans="2:9" x14ac:dyDescent="0.3">
      <c r="B52" s="141" t="s">
        <v>95</v>
      </c>
      <c r="C52" s="138"/>
      <c r="D52" s="144"/>
      <c r="E52" s="144"/>
      <c r="F52" s="144"/>
      <c r="G52" s="144"/>
      <c r="H52" s="144"/>
      <c r="I52" s="145"/>
    </row>
    <row r="53" spans="2:9" x14ac:dyDescent="0.3">
      <c r="B53" s="141" t="s">
        <v>97</v>
      </c>
      <c r="C53" s="138"/>
      <c r="D53" s="144"/>
      <c r="E53" s="144"/>
      <c r="F53" s="144"/>
      <c r="G53" s="144"/>
      <c r="H53" s="144"/>
      <c r="I53" s="145"/>
    </row>
    <row r="54" spans="2:9" x14ac:dyDescent="0.3">
      <c r="B54" s="141" t="s">
        <v>98</v>
      </c>
      <c r="C54" s="138"/>
      <c r="D54" s="144"/>
      <c r="E54" s="144"/>
      <c r="F54" s="144"/>
      <c r="G54" s="144"/>
      <c r="H54" s="144"/>
      <c r="I54" s="145"/>
    </row>
    <row r="55" spans="2:9" x14ac:dyDescent="0.3">
      <c r="B55" s="141" t="s">
        <v>99</v>
      </c>
      <c r="C55" s="138"/>
      <c r="D55" s="144"/>
      <c r="E55" s="144"/>
      <c r="F55" s="144"/>
      <c r="G55" s="144"/>
      <c r="H55" s="144"/>
      <c r="I55" s="145"/>
    </row>
    <row r="56" spans="2:9" x14ac:dyDescent="0.3">
      <c r="B56" s="141" t="s">
        <v>100</v>
      </c>
      <c r="C56" s="138"/>
      <c r="D56" s="144"/>
      <c r="E56" s="144"/>
      <c r="F56" s="144"/>
      <c r="G56" s="144"/>
      <c r="H56" s="144"/>
      <c r="I56" s="145"/>
    </row>
    <row r="57" spans="2:9" x14ac:dyDescent="0.3">
      <c r="B57" s="141" t="s">
        <v>101</v>
      </c>
      <c r="C57" s="138"/>
      <c r="D57" s="144"/>
      <c r="E57" s="144"/>
      <c r="F57" s="144"/>
      <c r="G57" s="144"/>
      <c r="H57" s="144"/>
      <c r="I57" s="145"/>
    </row>
    <row r="58" spans="2:9" x14ac:dyDescent="0.3">
      <c r="B58" s="141" t="s">
        <v>102</v>
      </c>
      <c r="C58" s="138"/>
      <c r="D58" s="144"/>
      <c r="E58" s="144"/>
      <c r="F58" s="144"/>
      <c r="G58" s="144"/>
      <c r="H58" s="144"/>
      <c r="I58" s="145"/>
    </row>
    <row r="59" spans="2:9" x14ac:dyDescent="0.3">
      <c r="B59" s="141" t="s">
        <v>103</v>
      </c>
      <c r="C59" s="138"/>
      <c r="D59" s="144"/>
      <c r="E59" s="144"/>
      <c r="F59" s="144"/>
      <c r="G59" s="144"/>
      <c r="H59" s="144"/>
      <c r="I59" s="145"/>
    </row>
    <row r="60" spans="2:9" x14ac:dyDescent="0.3">
      <c r="B60" s="141" t="s">
        <v>104</v>
      </c>
      <c r="C60" s="138"/>
      <c r="D60" s="144"/>
      <c r="E60" s="144"/>
      <c r="F60" s="144"/>
      <c r="G60" s="144"/>
      <c r="H60" s="144"/>
      <c r="I60" s="145"/>
    </row>
    <row r="61" spans="2:9" ht="15" x14ac:dyDescent="0.3">
      <c r="B61" s="171" t="s">
        <v>105</v>
      </c>
      <c r="C61" s="172"/>
      <c r="D61" s="173"/>
      <c r="E61" s="173"/>
      <c r="F61" s="173"/>
      <c r="G61" s="173"/>
      <c r="H61" s="173"/>
      <c r="I61" s="174"/>
    </row>
    <row r="62" spans="2:9" x14ac:dyDescent="0.3">
      <c r="B62" s="141" t="s">
        <v>106</v>
      </c>
      <c r="C62" s="138"/>
      <c r="D62" s="144"/>
      <c r="E62" s="144"/>
      <c r="F62" s="144"/>
      <c r="G62" s="144"/>
      <c r="H62" s="144"/>
      <c r="I62" s="145"/>
    </row>
    <row r="63" spans="2:9" x14ac:dyDescent="0.3">
      <c r="B63" s="141" t="s">
        <v>107</v>
      </c>
      <c r="C63" s="146"/>
      <c r="D63" s="144"/>
      <c r="E63" s="144"/>
      <c r="F63" s="144"/>
      <c r="G63" s="144"/>
      <c r="H63" s="144"/>
      <c r="I63" s="145"/>
    </row>
    <row r="64" spans="2:9" x14ac:dyDescent="0.3">
      <c r="B64" s="141" t="s">
        <v>108</v>
      </c>
      <c r="C64" s="146"/>
      <c r="D64" s="144"/>
      <c r="E64" s="144"/>
      <c r="F64" s="144"/>
      <c r="G64" s="144"/>
      <c r="H64" s="144"/>
      <c r="I64" s="145"/>
    </row>
    <row r="65" spans="2:9" x14ac:dyDescent="0.3">
      <c r="B65" s="141" t="s">
        <v>109</v>
      </c>
      <c r="C65" s="146"/>
      <c r="D65" s="144"/>
      <c r="E65" s="144"/>
      <c r="F65" s="144"/>
      <c r="G65" s="144"/>
      <c r="H65" s="144"/>
      <c r="I65" s="145"/>
    </row>
    <row r="66" spans="2:9" x14ac:dyDescent="0.3">
      <c r="B66" s="141" t="s">
        <v>110</v>
      </c>
      <c r="C66" s="146"/>
      <c r="D66" s="144"/>
      <c r="E66" s="144"/>
      <c r="F66" s="144"/>
      <c r="G66" s="144"/>
      <c r="H66" s="144"/>
      <c r="I66" s="145"/>
    </row>
    <row r="67" spans="2:9" x14ac:dyDescent="0.3">
      <c r="B67" s="141" t="s">
        <v>111</v>
      </c>
      <c r="C67" s="146"/>
      <c r="D67" s="144"/>
      <c r="E67" s="144"/>
      <c r="F67" s="144"/>
      <c r="G67" s="144"/>
      <c r="H67" s="144"/>
      <c r="I67" s="145"/>
    </row>
    <row r="68" spans="2:9" x14ac:dyDescent="0.3">
      <c r="B68" s="141" t="s">
        <v>112</v>
      </c>
      <c r="C68" s="146"/>
      <c r="D68" s="144"/>
      <c r="E68" s="144"/>
      <c r="F68" s="144"/>
      <c r="G68" s="144"/>
      <c r="H68" s="144"/>
      <c r="I68" s="145"/>
    </row>
    <row r="69" spans="2:9" x14ac:dyDescent="0.3">
      <c r="B69" s="141" t="s">
        <v>113</v>
      </c>
      <c r="C69" s="146"/>
      <c r="D69" s="144"/>
      <c r="E69" s="144"/>
      <c r="F69" s="144"/>
      <c r="G69" s="144"/>
      <c r="H69" s="144"/>
      <c r="I69" s="145"/>
    </row>
    <row r="70" spans="2:9" x14ac:dyDescent="0.3">
      <c r="B70" s="141" t="s">
        <v>114</v>
      </c>
      <c r="C70" s="138"/>
      <c r="D70" s="144"/>
      <c r="E70" s="144"/>
      <c r="F70" s="144"/>
      <c r="G70" s="144"/>
      <c r="H70" s="144"/>
      <c r="I70" s="145"/>
    </row>
    <row r="71" spans="2:9" x14ac:dyDescent="0.3">
      <c r="B71" s="141" t="s">
        <v>115</v>
      </c>
      <c r="C71" s="146"/>
      <c r="D71" s="144"/>
      <c r="E71" s="144"/>
      <c r="F71" s="144"/>
      <c r="G71" s="144"/>
      <c r="H71" s="144"/>
      <c r="I71" s="145"/>
    </row>
    <row r="72" spans="2:9" x14ac:dyDescent="0.3">
      <c r="B72" s="141" t="s">
        <v>116</v>
      </c>
      <c r="C72" s="146"/>
      <c r="D72" s="144"/>
      <c r="E72" s="144"/>
      <c r="F72" s="144"/>
      <c r="G72" s="144"/>
      <c r="H72" s="144"/>
      <c r="I72" s="145"/>
    </row>
    <row r="73" spans="2:9" x14ac:dyDescent="0.3">
      <c r="B73" s="141" t="s">
        <v>117</v>
      </c>
      <c r="C73" s="146"/>
      <c r="D73" s="144"/>
      <c r="E73" s="144"/>
      <c r="F73" s="144"/>
      <c r="G73" s="144"/>
      <c r="H73" s="144"/>
      <c r="I73" s="145"/>
    </row>
    <row r="74" spans="2:9" x14ac:dyDescent="0.3">
      <c r="B74" s="141" t="s">
        <v>118</v>
      </c>
      <c r="C74" s="138"/>
      <c r="D74" s="144"/>
      <c r="E74" s="144"/>
      <c r="F74" s="144"/>
      <c r="G74" s="144"/>
      <c r="H74" s="144"/>
      <c r="I74" s="145"/>
    </row>
    <row r="75" spans="2:9" x14ac:dyDescent="0.3">
      <c r="B75" s="141" t="s">
        <v>119</v>
      </c>
      <c r="C75" s="138"/>
      <c r="D75" s="144"/>
      <c r="E75" s="144"/>
      <c r="F75" s="144"/>
      <c r="G75" s="144"/>
      <c r="H75" s="144"/>
      <c r="I75" s="145"/>
    </row>
    <row r="76" spans="2:9" x14ac:dyDescent="0.3">
      <c r="B76" s="141" t="s">
        <v>120</v>
      </c>
      <c r="C76" s="138"/>
      <c r="D76" s="144"/>
      <c r="E76" s="144"/>
      <c r="F76" s="144"/>
      <c r="G76" s="144"/>
      <c r="H76" s="144"/>
      <c r="I76" s="145"/>
    </row>
    <row r="77" spans="2:9" x14ac:dyDescent="0.3">
      <c r="B77" s="141" t="s">
        <v>121</v>
      </c>
      <c r="C77" s="138"/>
      <c r="D77" s="144"/>
      <c r="E77" s="144"/>
      <c r="F77" s="144"/>
      <c r="G77" s="144"/>
      <c r="H77" s="144"/>
      <c r="I77" s="145"/>
    </row>
    <row r="78" spans="2:9" x14ac:dyDescent="0.3">
      <c r="B78" s="141" t="s">
        <v>122</v>
      </c>
      <c r="C78" s="138"/>
      <c r="D78" s="144"/>
      <c r="E78" s="144"/>
      <c r="F78" s="144"/>
      <c r="G78" s="144"/>
      <c r="H78" s="144"/>
      <c r="I78" s="145"/>
    </row>
    <row r="79" spans="2:9" x14ac:dyDescent="0.3">
      <c r="B79" s="141" t="s">
        <v>123</v>
      </c>
      <c r="C79" s="138"/>
      <c r="D79" s="144"/>
      <c r="E79" s="144"/>
      <c r="F79" s="144"/>
      <c r="G79" s="144"/>
      <c r="H79" s="144"/>
      <c r="I79" s="145"/>
    </row>
    <row r="80" spans="2:9" x14ac:dyDescent="0.3">
      <c r="B80" s="141" t="s">
        <v>124</v>
      </c>
      <c r="C80" s="138"/>
      <c r="D80" s="144"/>
      <c r="E80" s="144"/>
      <c r="F80" s="144"/>
      <c r="G80" s="144"/>
      <c r="H80" s="144"/>
      <c r="I80" s="145"/>
    </row>
    <row r="81" spans="2:9" x14ac:dyDescent="0.3">
      <c r="B81" s="171" t="s">
        <v>125</v>
      </c>
      <c r="C81" s="172"/>
      <c r="D81" s="175"/>
      <c r="E81" s="175"/>
      <c r="F81" s="175"/>
      <c r="G81" s="175"/>
      <c r="H81" s="175"/>
      <c r="I81" s="176"/>
    </row>
    <row r="82" spans="2:9" x14ac:dyDescent="0.3">
      <c r="B82" s="171" t="s">
        <v>126</v>
      </c>
      <c r="C82" s="172"/>
      <c r="D82" s="175"/>
      <c r="E82" s="175"/>
      <c r="F82" s="175"/>
      <c r="G82" s="175"/>
      <c r="H82" s="175"/>
      <c r="I82" s="176"/>
    </row>
    <row r="83" spans="2:9" x14ac:dyDescent="0.3">
      <c r="B83" s="141" t="s">
        <v>127</v>
      </c>
      <c r="C83" s="138"/>
      <c r="D83" s="144"/>
      <c r="E83" s="144"/>
      <c r="F83" s="144"/>
      <c r="G83" s="144"/>
      <c r="H83" s="144"/>
      <c r="I83" s="145"/>
    </row>
    <row r="84" spans="2:9" x14ac:dyDescent="0.3">
      <c r="B84" s="141" t="s">
        <v>128</v>
      </c>
      <c r="C84" s="138"/>
      <c r="D84" s="144"/>
      <c r="E84" s="144"/>
      <c r="F84" s="144"/>
      <c r="G84" s="144"/>
      <c r="H84" s="144"/>
      <c r="I84" s="145"/>
    </row>
    <row r="85" spans="2:9" x14ac:dyDescent="0.3">
      <c r="B85" s="141" t="s">
        <v>129</v>
      </c>
      <c r="C85" s="138"/>
      <c r="D85" s="144"/>
      <c r="E85" s="144"/>
      <c r="F85" s="144"/>
      <c r="G85" s="144"/>
      <c r="H85" s="144"/>
      <c r="I85" s="145"/>
    </row>
    <row r="86" spans="2:9" x14ac:dyDescent="0.3">
      <c r="B86" s="141" t="s">
        <v>130</v>
      </c>
      <c r="C86" s="138"/>
      <c r="D86" s="144"/>
      <c r="E86" s="144"/>
      <c r="F86" s="144"/>
      <c r="G86" s="144"/>
      <c r="H86" s="144"/>
      <c r="I86" s="145"/>
    </row>
    <row r="87" spans="2:9" x14ac:dyDescent="0.3">
      <c r="B87" s="141" t="s">
        <v>131</v>
      </c>
      <c r="C87" s="138"/>
      <c r="D87" s="144"/>
      <c r="E87" s="144"/>
      <c r="F87" s="144"/>
      <c r="G87" s="144"/>
      <c r="H87" s="144"/>
      <c r="I87" s="145"/>
    </row>
    <row r="88" spans="2:9" x14ac:dyDescent="0.3">
      <c r="B88" s="141" t="s">
        <v>132</v>
      </c>
      <c r="C88" s="138"/>
      <c r="D88" s="144"/>
      <c r="E88" s="144"/>
      <c r="F88" s="144"/>
      <c r="G88" s="144"/>
      <c r="H88" s="144"/>
      <c r="I88" s="145"/>
    </row>
    <row r="89" spans="2:9" x14ac:dyDescent="0.3">
      <c r="B89" s="137" t="s">
        <v>133</v>
      </c>
      <c r="C89" s="138"/>
      <c r="D89" s="144"/>
      <c r="E89" s="144"/>
      <c r="F89" s="144"/>
      <c r="G89" s="144"/>
      <c r="H89" s="144"/>
      <c r="I89" s="145"/>
    </row>
    <row r="90" spans="2:9" x14ac:dyDescent="0.3">
      <c r="B90" s="141" t="s">
        <v>134</v>
      </c>
      <c r="C90" s="138"/>
      <c r="D90" s="144"/>
      <c r="E90" s="144"/>
      <c r="F90" s="144"/>
      <c r="G90" s="144"/>
      <c r="H90" s="144"/>
      <c r="I90" s="145"/>
    </row>
    <row r="91" spans="2:9" x14ac:dyDescent="0.3">
      <c r="B91" s="141" t="s">
        <v>135</v>
      </c>
      <c r="C91" s="138"/>
      <c r="D91" s="144"/>
      <c r="E91" s="144"/>
      <c r="F91" s="144"/>
      <c r="G91" s="144"/>
      <c r="H91" s="144"/>
      <c r="I91" s="145"/>
    </row>
    <row r="92" spans="2:9" x14ac:dyDescent="0.3">
      <c r="B92" s="141" t="s">
        <v>136</v>
      </c>
      <c r="C92" s="138"/>
      <c r="D92" s="144"/>
      <c r="E92" s="144"/>
      <c r="F92" s="144"/>
      <c r="G92" s="144"/>
      <c r="H92" s="144"/>
      <c r="I92" s="145"/>
    </row>
    <row r="93" spans="2:9" x14ac:dyDescent="0.3">
      <c r="B93" s="141" t="s">
        <v>137</v>
      </c>
      <c r="C93" s="138"/>
      <c r="D93" s="144"/>
      <c r="E93" s="144"/>
      <c r="F93" s="144"/>
      <c r="G93" s="144"/>
      <c r="H93" s="144"/>
      <c r="I93" s="145"/>
    </row>
    <row r="94" spans="2:9" x14ac:dyDescent="0.3">
      <c r="B94" s="171" t="s">
        <v>138</v>
      </c>
      <c r="C94" s="172"/>
      <c r="D94" s="175"/>
      <c r="E94" s="175"/>
      <c r="F94" s="175"/>
      <c r="G94" s="175"/>
      <c r="H94" s="175"/>
      <c r="I94" s="176"/>
    </row>
    <row r="95" spans="2:9" x14ac:dyDescent="0.3">
      <c r="B95" s="141" t="s">
        <v>139</v>
      </c>
      <c r="C95" s="138"/>
      <c r="D95" s="144"/>
      <c r="E95" s="144"/>
      <c r="F95" s="144"/>
      <c r="G95" s="144"/>
      <c r="H95" s="144"/>
      <c r="I95" s="145"/>
    </row>
    <row r="96" spans="2:9" x14ac:dyDescent="0.3">
      <c r="B96" s="141" t="s">
        <v>140</v>
      </c>
      <c r="C96" s="138"/>
      <c r="D96" s="144"/>
      <c r="E96" s="144"/>
      <c r="F96" s="144"/>
      <c r="G96" s="144"/>
      <c r="H96" s="144"/>
      <c r="I96" s="145"/>
    </row>
    <row r="97" spans="2:9" x14ac:dyDescent="0.3">
      <c r="B97" s="141" t="s">
        <v>141</v>
      </c>
      <c r="C97" s="138"/>
      <c r="D97" s="144"/>
      <c r="E97" s="144"/>
      <c r="F97" s="144"/>
      <c r="G97" s="144"/>
      <c r="H97" s="144"/>
      <c r="I97" s="145"/>
    </row>
    <row r="98" spans="2:9" x14ac:dyDescent="0.3">
      <c r="B98" s="141" t="s">
        <v>142</v>
      </c>
      <c r="C98" s="138"/>
      <c r="D98" s="144"/>
      <c r="E98" s="144"/>
      <c r="F98" s="144"/>
      <c r="G98" s="144"/>
      <c r="H98" s="144"/>
      <c r="I98" s="145"/>
    </row>
    <row r="99" spans="2:9" x14ac:dyDescent="0.3">
      <c r="B99" s="141" t="s">
        <v>143</v>
      </c>
      <c r="C99" s="138"/>
      <c r="D99" s="144"/>
      <c r="E99" s="144"/>
      <c r="F99" s="144"/>
      <c r="G99" s="144"/>
      <c r="H99" s="144"/>
      <c r="I99" s="145"/>
    </row>
    <row r="100" spans="2:9" x14ac:dyDescent="0.3">
      <c r="B100" s="149" t="s">
        <v>144</v>
      </c>
      <c r="C100" s="150">
        <f>SUM(C25:C99)</f>
        <v>0</v>
      </c>
      <c r="D100" s="150">
        <f t="shared" ref="D100:H100" si="1">SUM(D25:D99)</f>
        <v>0</v>
      </c>
      <c r="E100" s="150">
        <f t="shared" si="1"/>
        <v>0</v>
      </c>
      <c r="F100" s="150">
        <f t="shared" si="1"/>
        <v>0</v>
      </c>
      <c r="G100" s="150">
        <f t="shared" si="1"/>
        <v>0</v>
      </c>
      <c r="H100" s="150">
        <f t="shared" si="1"/>
        <v>0</v>
      </c>
      <c r="I100" s="151"/>
    </row>
    <row r="101" spans="2:9" x14ac:dyDescent="0.3">
      <c r="B101" s="157"/>
      <c r="C101" s="158"/>
      <c r="D101" s="158"/>
      <c r="E101" s="158"/>
      <c r="F101" s="158"/>
      <c r="G101" s="158"/>
      <c r="H101" s="158"/>
      <c r="I101" s="159"/>
    </row>
    <row r="102" spans="2:9" ht="14.5" thickBot="1" x14ac:dyDescent="0.35">
      <c r="B102" s="160" t="s">
        <v>145</v>
      </c>
      <c r="C102" s="161">
        <f>C23+C100</f>
        <v>0</v>
      </c>
      <c r="D102" s="161">
        <f t="shared" ref="D102:H102" si="2">D23+D100</f>
        <v>0</v>
      </c>
      <c r="E102" s="161">
        <f t="shared" si="2"/>
        <v>0</v>
      </c>
      <c r="F102" s="161">
        <f t="shared" si="2"/>
        <v>0</v>
      </c>
      <c r="G102" s="161">
        <f t="shared" si="2"/>
        <v>0</v>
      </c>
      <c r="H102" s="161">
        <f t="shared" si="2"/>
        <v>0</v>
      </c>
      <c r="I102" s="162"/>
    </row>
  </sheetData>
  <mergeCells count="2">
    <mergeCell ref="B1:H1"/>
    <mergeCell ref="C3:H3"/>
  </mergeCells>
  <pageMargins left="0.7" right="0.56999999999999995" top="0.75" bottom="0.75" header="0.3" footer="0.3"/>
  <pageSetup paperSize="9" scale="4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O93"/>
  <sheetViews>
    <sheetView showGridLines="0" zoomScale="68" zoomScaleNormal="100" zoomScaleSheetLayoutView="100" workbookViewId="0">
      <selection activeCell="N4" sqref="N4"/>
    </sheetView>
  </sheetViews>
  <sheetFormatPr defaultColWidth="8.81640625" defaultRowHeight="12.5" x14ac:dyDescent="0.25"/>
  <cols>
    <col min="1" max="1" width="2.81640625" style="9" customWidth="1"/>
    <col min="2" max="2" width="25.54296875" style="9" customWidth="1"/>
    <col min="3" max="3" width="35.54296875" style="9" customWidth="1"/>
    <col min="4" max="4" width="12.453125" style="9" customWidth="1"/>
    <col min="5" max="5" width="14.1796875" style="9" customWidth="1"/>
    <col min="6" max="6" width="13.54296875" style="9" customWidth="1"/>
    <col min="7" max="7" width="13.453125" style="9" customWidth="1"/>
    <col min="8" max="8" width="14.26953125" style="9" bestFit="1" customWidth="1"/>
    <col min="9" max="9" width="14.26953125" style="9" customWidth="1"/>
    <col min="10" max="10" width="13.7265625" style="9" customWidth="1"/>
    <col min="11" max="11" width="10.453125" style="9" customWidth="1"/>
    <col min="12" max="12" width="12.81640625" style="9" customWidth="1"/>
    <col min="13" max="13" width="17.26953125" style="9" customWidth="1"/>
    <col min="14" max="14" width="22.1796875" style="9" customWidth="1"/>
    <col min="15" max="15" width="13.7265625" style="9" customWidth="1"/>
    <col min="16" max="16384" width="8.81640625" style="9"/>
  </cols>
  <sheetData>
    <row r="1" spans="2:15" ht="13.5" customHeight="1" thickBot="1" x14ac:dyDescent="0.3">
      <c r="B1" s="463" t="s">
        <v>271</v>
      </c>
      <c r="C1" s="464"/>
      <c r="D1" s="464"/>
      <c r="E1" s="464"/>
      <c r="F1" s="464"/>
      <c r="G1" s="464"/>
      <c r="H1" s="464"/>
      <c r="I1" s="464"/>
      <c r="J1" s="464"/>
      <c r="K1" s="464"/>
      <c r="L1" s="464"/>
      <c r="M1" s="464"/>
      <c r="N1" s="177" t="s">
        <v>276</v>
      </c>
      <c r="O1" s="221"/>
    </row>
    <row r="2" spans="2:15" ht="13.5" x14ac:dyDescent="0.25">
      <c r="B2" s="63" t="s">
        <v>14</v>
      </c>
      <c r="C2" s="64"/>
      <c r="D2" s="64"/>
      <c r="E2" s="64"/>
      <c r="F2" s="64"/>
      <c r="G2" s="64"/>
      <c r="H2" s="64"/>
      <c r="I2" s="65"/>
      <c r="J2" s="65"/>
      <c r="K2" s="65"/>
      <c r="L2" s="65"/>
      <c r="M2" s="65"/>
      <c r="N2" s="66"/>
      <c r="O2" s="69"/>
    </row>
    <row r="3" spans="2:15" ht="13.5" x14ac:dyDescent="0.25">
      <c r="B3" s="469" t="str">
        <f>'Table1 - Agency Summary'!B4&amp;" "&amp;'Table1 - Agency Summary'!C4</f>
        <v>201 Parliament</v>
      </c>
      <c r="C3" s="395"/>
      <c r="D3" s="395"/>
      <c r="E3" s="395"/>
      <c r="F3" s="395"/>
      <c r="G3" s="395"/>
      <c r="H3" s="395"/>
      <c r="I3" s="395"/>
      <c r="J3" s="395"/>
      <c r="K3" s="395"/>
      <c r="L3" s="396"/>
      <c r="M3" s="67" t="s">
        <v>6</v>
      </c>
      <c r="N3" s="167">
        <v>46112</v>
      </c>
      <c r="O3" s="222"/>
    </row>
    <row r="4" spans="2:15" ht="15" customHeight="1" thickBot="1" x14ac:dyDescent="0.3">
      <c r="B4" s="183"/>
      <c r="N4" s="184"/>
    </row>
    <row r="5" spans="2:15" ht="25" x14ac:dyDescent="0.25">
      <c r="B5" s="467" t="s">
        <v>147</v>
      </c>
      <c r="C5" s="461" t="s">
        <v>148</v>
      </c>
      <c r="D5" s="470" t="s">
        <v>186</v>
      </c>
      <c r="E5" s="461" t="s">
        <v>152</v>
      </c>
      <c r="F5" s="470" t="s">
        <v>185</v>
      </c>
      <c r="G5" s="470" t="s">
        <v>184</v>
      </c>
      <c r="H5" s="461" t="s">
        <v>149</v>
      </c>
      <c r="I5" s="470" t="s">
        <v>187</v>
      </c>
      <c r="J5" s="461" t="s">
        <v>150</v>
      </c>
      <c r="K5" s="461" t="s">
        <v>151</v>
      </c>
      <c r="L5" s="470" t="s">
        <v>188</v>
      </c>
      <c r="M5" s="461" t="s">
        <v>153</v>
      </c>
      <c r="N5" s="223" t="s">
        <v>154</v>
      </c>
      <c r="O5" s="178"/>
    </row>
    <row r="6" spans="2:15" ht="18.75" customHeight="1" x14ac:dyDescent="0.25">
      <c r="B6" s="468"/>
      <c r="C6" s="462"/>
      <c r="D6" s="471"/>
      <c r="E6" s="462"/>
      <c r="F6" s="471"/>
      <c r="G6" s="471"/>
      <c r="H6" s="462"/>
      <c r="I6" s="471"/>
      <c r="J6" s="462"/>
      <c r="K6" s="462"/>
      <c r="L6" s="471"/>
      <c r="M6" s="462"/>
      <c r="N6" s="224" t="s">
        <v>155</v>
      </c>
      <c r="O6" s="178"/>
    </row>
    <row r="7" spans="2:15" x14ac:dyDescent="0.25">
      <c r="B7" s="465" t="s">
        <v>156</v>
      </c>
      <c r="C7" s="179" t="s">
        <v>157</v>
      </c>
      <c r="D7" s="179"/>
      <c r="E7" s="179"/>
      <c r="F7" s="179"/>
      <c r="G7" s="179"/>
      <c r="H7" s="179"/>
      <c r="I7" s="179"/>
      <c r="J7" s="179"/>
      <c r="K7" s="179"/>
      <c r="L7" s="179"/>
      <c r="M7" s="179"/>
      <c r="N7" s="180"/>
      <c r="O7" s="220"/>
    </row>
    <row r="8" spans="2:15" ht="27.75" customHeight="1" x14ac:dyDescent="0.25">
      <c r="B8" s="465"/>
      <c r="C8" s="179" t="s">
        <v>158</v>
      </c>
      <c r="D8" s="179"/>
      <c r="E8" s="179"/>
      <c r="F8" s="179"/>
      <c r="G8" s="179"/>
      <c r="H8" s="179"/>
      <c r="I8" s="179"/>
      <c r="J8" s="179"/>
      <c r="K8" s="179"/>
      <c r="L8" s="179"/>
      <c r="M8" s="179"/>
      <c r="N8" s="180"/>
      <c r="O8" s="220"/>
    </row>
    <row r="9" spans="2:15" x14ac:dyDescent="0.25">
      <c r="B9" s="465"/>
      <c r="C9" s="179" t="s">
        <v>159</v>
      </c>
      <c r="D9" s="179"/>
      <c r="E9" s="179"/>
      <c r="F9" s="179"/>
      <c r="G9" s="179"/>
      <c r="H9" s="179"/>
      <c r="I9" s="179"/>
      <c r="J9" s="179"/>
      <c r="K9" s="179"/>
      <c r="L9" s="179"/>
      <c r="M9" s="179"/>
      <c r="N9" s="180"/>
      <c r="O9" s="220"/>
    </row>
    <row r="10" spans="2:15" ht="17.25" customHeight="1" x14ac:dyDescent="0.25">
      <c r="B10" s="465"/>
      <c r="C10" s="179" t="s">
        <v>160</v>
      </c>
      <c r="D10" s="179"/>
      <c r="E10" s="179"/>
      <c r="F10" s="179"/>
      <c r="G10" s="179"/>
      <c r="H10" s="179"/>
      <c r="I10" s="179"/>
      <c r="J10" s="179"/>
      <c r="K10" s="179"/>
      <c r="L10" s="179"/>
      <c r="M10" s="179"/>
      <c r="N10" s="180"/>
      <c r="O10" s="220"/>
    </row>
    <row r="11" spans="2:15" x14ac:dyDescent="0.25">
      <c r="B11" s="465"/>
      <c r="C11" s="179" t="s">
        <v>161</v>
      </c>
      <c r="D11" s="179"/>
      <c r="E11" s="179"/>
      <c r="F11" s="179"/>
      <c r="G11" s="179"/>
      <c r="H11" s="179"/>
      <c r="I11" s="179"/>
      <c r="J11" s="179"/>
      <c r="K11" s="179"/>
      <c r="L11" s="179"/>
      <c r="M11" s="179"/>
      <c r="N11" s="180"/>
      <c r="O11" s="220"/>
    </row>
    <row r="12" spans="2:15" ht="16.5" customHeight="1" x14ac:dyDescent="0.25">
      <c r="B12" s="465"/>
      <c r="C12" s="179" t="s">
        <v>162</v>
      </c>
      <c r="D12" s="179"/>
      <c r="E12" s="179"/>
      <c r="F12" s="179"/>
      <c r="G12" s="179"/>
      <c r="H12" s="179"/>
      <c r="I12" s="179"/>
      <c r="J12" s="179"/>
      <c r="K12" s="179"/>
      <c r="L12" s="179"/>
      <c r="M12" s="179"/>
      <c r="N12" s="180"/>
      <c r="O12" s="220"/>
    </row>
    <row r="13" spans="2:15" ht="25" x14ac:dyDescent="0.25">
      <c r="B13" s="465"/>
      <c r="C13" s="179" t="s">
        <v>163</v>
      </c>
      <c r="D13" s="179"/>
      <c r="E13" s="179"/>
      <c r="F13" s="179"/>
      <c r="G13" s="179"/>
      <c r="H13" s="179"/>
      <c r="I13" s="179"/>
      <c r="J13" s="179"/>
      <c r="K13" s="179"/>
      <c r="L13" s="179"/>
      <c r="M13" s="179"/>
      <c r="N13" s="180"/>
      <c r="O13" s="220"/>
    </row>
    <row r="14" spans="2:15" x14ac:dyDescent="0.25">
      <c r="B14" s="465"/>
      <c r="C14" s="179" t="s">
        <v>164</v>
      </c>
      <c r="D14" s="179"/>
      <c r="E14" s="179"/>
      <c r="F14" s="179"/>
      <c r="G14" s="179"/>
      <c r="H14" s="179"/>
      <c r="I14" s="179"/>
      <c r="J14" s="179"/>
      <c r="K14" s="179"/>
      <c r="L14" s="179"/>
      <c r="M14" s="179"/>
      <c r="N14" s="180"/>
      <c r="O14" s="220"/>
    </row>
    <row r="15" spans="2:15" x14ac:dyDescent="0.25">
      <c r="B15" s="465"/>
      <c r="C15" s="179" t="s">
        <v>165</v>
      </c>
      <c r="D15" s="179"/>
      <c r="E15" s="179"/>
      <c r="F15" s="179"/>
      <c r="G15" s="179"/>
      <c r="H15" s="179"/>
      <c r="I15" s="179"/>
      <c r="J15" s="179"/>
      <c r="K15" s="179"/>
      <c r="L15" s="179"/>
      <c r="M15" s="179"/>
      <c r="N15" s="180"/>
      <c r="O15" s="220"/>
    </row>
    <row r="16" spans="2:15" x14ac:dyDescent="0.25">
      <c r="B16" s="465"/>
      <c r="C16" s="179" t="s">
        <v>166</v>
      </c>
      <c r="D16" s="179"/>
      <c r="E16" s="179"/>
      <c r="F16" s="179"/>
      <c r="G16" s="179"/>
      <c r="H16" s="179"/>
      <c r="I16" s="179"/>
      <c r="J16" s="179"/>
      <c r="K16" s="179"/>
      <c r="L16" s="179"/>
      <c r="M16" s="179"/>
      <c r="N16" s="180"/>
      <c r="O16" s="220"/>
    </row>
    <row r="17" spans="2:15" ht="13" thickBot="1" x14ac:dyDescent="0.3">
      <c r="B17" s="466"/>
      <c r="C17" s="181" t="s">
        <v>167</v>
      </c>
      <c r="D17" s="181"/>
      <c r="E17" s="181"/>
      <c r="F17" s="181"/>
      <c r="G17" s="181"/>
      <c r="H17" s="181"/>
      <c r="I17" s="181"/>
      <c r="J17" s="181"/>
      <c r="K17" s="181"/>
      <c r="L17" s="181"/>
      <c r="M17" s="181"/>
      <c r="N17" s="182"/>
      <c r="O17" s="220"/>
    </row>
    <row r="18" spans="2:15" x14ac:dyDescent="0.25">
      <c r="B18" s="220"/>
      <c r="C18" s="220"/>
      <c r="D18" s="220"/>
      <c r="E18" s="220"/>
      <c r="F18" s="220"/>
      <c r="G18" s="220"/>
      <c r="H18" s="220"/>
      <c r="I18" s="220"/>
      <c r="J18" s="220"/>
      <c r="K18" s="220"/>
      <c r="L18" s="220"/>
      <c r="M18" s="220"/>
      <c r="N18" s="220"/>
      <c r="O18" s="220"/>
    </row>
    <row r="19" spans="2:15" ht="13" x14ac:dyDescent="0.25">
      <c r="B19" s="11"/>
      <c r="C19" s="12"/>
      <c r="D19" s="12"/>
      <c r="E19" s="12"/>
      <c r="F19" s="12"/>
      <c r="G19" s="12"/>
      <c r="H19" s="13"/>
      <c r="I19" s="13"/>
      <c r="J19" s="13"/>
      <c r="K19" s="13"/>
      <c r="L19" s="13"/>
      <c r="M19" s="13"/>
      <c r="N19" s="10"/>
      <c r="O19" s="10"/>
    </row>
    <row r="20" spans="2:15" ht="13" x14ac:dyDescent="0.25">
      <c r="O20" s="10"/>
    </row>
    <row r="21" spans="2:15" ht="13" x14ac:dyDescent="0.25">
      <c r="O21" s="10"/>
    </row>
    <row r="22" spans="2:15" ht="13" x14ac:dyDescent="0.25">
      <c r="O22" s="10"/>
    </row>
    <row r="23" spans="2:15" ht="14.25" customHeight="1" x14ac:dyDescent="0.25">
      <c r="O23" s="10"/>
    </row>
    <row r="24" spans="2:15" ht="13" x14ac:dyDescent="0.25">
      <c r="O24" s="10"/>
    </row>
    <row r="26" spans="2:15" ht="13" x14ac:dyDescent="0.25">
      <c r="O26" s="10"/>
    </row>
    <row r="27" spans="2:15" ht="13" x14ac:dyDescent="0.25">
      <c r="O27" s="10"/>
    </row>
    <row r="28" spans="2:15" ht="13" x14ac:dyDescent="0.25">
      <c r="O28" s="10"/>
    </row>
    <row r="31" spans="2:15" ht="13" x14ac:dyDescent="0.25">
      <c r="B31" s="11"/>
      <c r="C31" s="12"/>
      <c r="D31" s="12"/>
      <c r="E31" s="12"/>
      <c r="F31" s="12"/>
      <c r="G31" s="12"/>
      <c r="H31" s="13"/>
      <c r="I31" s="13"/>
      <c r="J31" s="13"/>
      <c r="K31" s="13"/>
      <c r="L31" s="13"/>
      <c r="M31" s="13"/>
      <c r="N31" s="10"/>
      <c r="O31" s="10"/>
    </row>
    <row r="32" spans="2:15" ht="13" x14ac:dyDescent="0.25">
      <c r="B32" s="11"/>
      <c r="C32" s="12"/>
      <c r="D32" s="12"/>
      <c r="E32" s="12"/>
      <c r="F32" s="12"/>
      <c r="G32" s="12"/>
      <c r="H32" s="13"/>
      <c r="I32" s="13"/>
      <c r="J32" s="13"/>
      <c r="K32" s="13"/>
      <c r="L32" s="13"/>
      <c r="M32" s="13"/>
      <c r="N32" s="10"/>
      <c r="O32" s="10"/>
    </row>
    <row r="33" spans="2:15" ht="15.75" customHeight="1" x14ac:dyDescent="0.25">
      <c r="K33" s="14"/>
      <c r="L33" s="14"/>
      <c r="M33" s="14"/>
    </row>
    <row r="34" spans="2:15" ht="30.75" customHeight="1" x14ac:dyDescent="0.25">
      <c r="K34" s="14"/>
      <c r="L34" s="14"/>
      <c r="M34" s="14"/>
    </row>
    <row r="35" spans="2:15" ht="13" x14ac:dyDescent="0.25">
      <c r="K35" s="13"/>
      <c r="L35" s="13"/>
      <c r="M35" s="13"/>
      <c r="N35" s="10"/>
      <c r="O35" s="10"/>
    </row>
    <row r="36" spans="2:15" ht="13" x14ac:dyDescent="0.25">
      <c r="K36" s="13"/>
      <c r="L36" s="13"/>
      <c r="M36" s="13"/>
      <c r="N36" s="10"/>
      <c r="O36" s="10"/>
    </row>
    <row r="37" spans="2:15" ht="13" x14ac:dyDescent="0.25">
      <c r="K37" s="13"/>
      <c r="L37" s="13"/>
      <c r="M37" s="13"/>
      <c r="N37" s="10"/>
      <c r="O37" s="10"/>
    </row>
    <row r="38" spans="2:15" ht="13" x14ac:dyDescent="0.25">
      <c r="B38" s="225"/>
      <c r="C38" s="226"/>
      <c r="D38" s="226"/>
      <c r="E38" s="226"/>
      <c r="F38" s="226"/>
      <c r="G38" s="226"/>
      <c r="H38" s="227"/>
      <c r="I38" s="227"/>
      <c r="J38" s="227"/>
      <c r="K38" s="13"/>
      <c r="L38" s="13"/>
      <c r="M38" s="13"/>
      <c r="N38" s="10"/>
      <c r="O38" s="10"/>
    </row>
    <row r="39" spans="2:15" ht="13" x14ac:dyDescent="0.25">
      <c r="B39" s="225"/>
      <c r="C39" s="226"/>
      <c r="D39" s="226"/>
      <c r="E39" s="226"/>
      <c r="F39" s="226"/>
      <c r="G39" s="226"/>
      <c r="H39" s="227"/>
      <c r="I39" s="227"/>
      <c r="J39" s="227"/>
      <c r="K39" s="13"/>
      <c r="L39" s="13"/>
      <c r="M39" s="13"/>
      <c r="N39" s="10"/>
      <c r="O39" s="10"/>
    </row>
    <row r="40" spans="2:15" ht="13" x14ac:dyDescent="0.25">
      <c r="G40" s="226"/>
      <c r="H40" s="227"/>
      <c r="I40" s="227"/>
      <c r="J40" s="227"/>
      <c r="K40" s="13"/>
      <c r="L40" s="13"/>
      <c r="M40" s="13"/>
      <c r="N40" s="10"/>
      <c r="O40" s="10"/>
    </row>
    <row r="41" spans="2:15" ht="13" x14ac:dyDescent="0.25">
      <c r="G41" s="227"/>
      <c r="H41" s="227"/>
      <c r="I41" s="227"/>
      <c r="J41" s="227"/>
      <c r="K41" s="13"/>
      <c r="L41" s="13"/>
      <c r="M41" s="13"/>
      <c r="N41" s="10"/>
      <c r="O41" s="10"/>
    </row>
    <row r="42" spans="2:15" ht="18" customHeight="1" x14ac:dyDescent="0.25">
      <c r="G42" s="12"/>
      <c r="H42" s="14"/>
      <c r="I42" s="14"/>
      <c r="J42" s="14"/>
      <c r="K42" s="14"/>
      <c r="L42" s="14"/>
      <c r="M42" s="14"/>
    </row>
    <row r="43" spans="2:15" ht="27.75" customHeight="1" x14ac:dyDescent="0.25">
      <c r="G43" s="12"/>
      <c r="H43" s="14"/>
      <c r="I43" s="14"/>
      <c r="J43" s="14"/>
      <c r="K43" s="14"/>
      <c r="L43" s="14"/>
      <c r="M43" s="14"/>
    </row>
    <row r="44" spans="2:15" x14ac:dyDescent="0.25">
      <c r="G44" s="12"/>
      <c r="H44" s="14"/>
      <c r="I44" s="14"/>
      <c r="J44" s="14"/>
      <c r="K44" s="14"/>
      <c r="L44" s="14"/>
      <c r="M44" s="14"/>
    </row>
    <row r="45" spans="2:15" x14ac:dyDescent="0.25">
      <c r="G45" s="12"/>
      <c r="H45" s="14"/>
      <c r="I45" s="14"/>
      <c r="J45" s="14"/>
      <c r="K45" s="14"/>
      <c r="L45" s="14"/>
      <c r="M45" s="14"/>
    </row>
    <row r="46" spans="2:15" x14ac:dyDescent="0.25">
      <c r="G46" s="12"/>
      <c r="H46" s="14"/>
      <c r="I46" s="14"/>
      <c r="J46" s="14"/>
      <c r="K46" s="14"/>
      <c r="L46" s="14"/>
      <c r="M46" s="14"/>
    </row>
    <row r="47" spans="2:15" x14ac:dyDescent="0.25">
      <c r="B47" s="11"/>
      <c r="C47" s="12"/>
      <c r="D47" s="12"/>
      <c r="E47" s="12"/>
      <c r="F47" s="12"/>
      <c r="G47" s="12"/>
      <c r="H47" s="14"/>
      <c r="I47" s="14"/>
      <c r="J47" s="14"/>
      <c r="K47" s="14"/>
      <c r="L47" s="14"/>
      <c r="M47" s="14"/>
    </row>
    <row r="48" spans="2:15" x14ac:dyDescent="0.25">
      <c r="B48" s="11"/>
      <c r="C48" s="12"/>
      <c r="D48" s="12"/>
      <c r="E48" s="12"/>
      <c r="F48" s="12"/>
      <c r="G48" s="12"/>
      <c r="H48" s="14"/>
      <c r="I48" s="14"/>
      <c r="J48" s="14"/>
      <c r="K48" s="14"/>
      <c r="L48" s="14"/>
      <c r="M48" s="14"/>
    </row>
    <row r="49" spans="2:15" ht="15" customHeight="1" x14ac:dyDescent="0.25">
      <c r="G49" s="12"/>
      <c r="H49" s="14"/>
      <c r="I49" s="14"/>
      <c r="J49" s="14"/>
      <c r="K49" s="14"/>
      <c r="L49" s="14"/>
      <c r="M49" s="14"/>
    </row>
    <row r="50" spans="2:15" ht="12.75" customHeight="1" x14ac:dyDescent="0.25">
      <c r="G50" s="12"/>
      <c r="H50" s="14"/>
      <c r="I50" s="14"/>
      <c r="J50" s="14"/>
      <c r="K50" s="14"/>
      <c r="L50" s="14"/>
      <c r="M50" s="14"/>
    </row>
    <row r="51" spans="2:15" ht="12.75" customHeight="1" x14ac:dyDescent="0.25">
      <c r="G51" s="12"/>
      <c r="H51" s="14"/>
      <c r="I51" s="14"/>
      <c r="J51" s="14"/>
      <c r="K51" s="14"/>
      <c r="L51" s="14"/>
      <c r="M51" s="14"/>
    </row>
    <row r="52" spans="2:15" ht="13" x14ac:dyDescent="0.25">
      <c r="G52" s="12"/>
      <c r="H52" s="13"/>
      <c r="I52" s="13"/>
      <c r="J52" s="13"/>
      <c r="K52" s="13"/>
      <c r="L52" s="13"/>
      <c r="M52" s="13"/>
      <c r="N52" s="10"/>
      <c r="O52" s="10"/>
    </row>
    <row r="53" spans="2:15" x14ac:dyDescent="0.25">
      <c r="B53" s="11"/>
      <c r="C53" s="12"/>
      <c r="D53" s="12"/>
      <c r="E53" s="12"/>
      <c r="F53" s="12"/>
      <c r="G53" s="12"/>
      <c r="H53" s="14"/>
      <c r="I53" s="14"/>
      <c r="J53" s="14"/>
      <c r="K53" s="14"/>
      <c r="L53" s="14"/>
      <c r="M53" s="14"/>
    </row>
    <row r="54" spans="2:15" x14ac:dyDescent="0.25">
      <c r="B54" s="11"/>
      <c r="C54" s="12"/>
      <c r="D54" s="12"/>
      <c r="E54" s="12"/>
      <c r="F54" s="12"/>
      <c r="G54" s="12"/>
      <c r="H54" s="14"/>
      <c r="I54" s="14"/>
      <c r="J54" s="14"/>
      <c r="K54" s="14"/>
      <c r="L54" s="14"/>
      <c r="M54" s="14"/>
    </row>
    <row r="55" spans="2:15" x14ac:dyDescent="0.25">
      <c r="B55" s="11"/>
      <c r="C55" s="12"/>
      <c r="D55" s="12"/>
      <c r="E55" s="12"/>
      <c r="F55" s="12"/>
      <c r="G55" s="12"/>
      <c r="H55" s="14"/>
      <c r="I55" s="14"/>
      <c r="J55" s="14"/>
      <c r="K55" s="14"/>
      <c r="L55" s="14"/>
      <c r="M55" s="14"/>
    </row>
    <row r="56" spans="2:15" x14ac:dyDescent="0.25">
      <c r="B56" s="11"/>
      <c r="C56" s="12"/>
      <c r="D56" s="12"/>
      <c r="E56" s="12"/>
      <c r="F56" s="12"/>
      <c r="G56" s="12"/>
      <c r="H56" s="14"/>
      <c r="I56" s="14"/>
      <c r="J56" s="14"/>
      <c r="K56" s="14"/>
      <c r="L56" s="14"/>
      <c r="M56" s="14"/>
    </row>
    <row r="57" spans="2:15" x14ac:dyDescent="0.25">
      <c r="B57" s="11"/>
      <c r="C57" s="12"/>
      <c r="D57" s="12"/>
      <c r="E57" s="12"/>
      <c r="F57" s="12"/>
      <c r="G57" s="12"/>
      <c r="H57" s="14"/>
      <c r="I57" s="14"/>
      <c r="J57" s="14"/>
      <c r="K57" s="14"/>
      <c r="L57" s="14"/>
      <c r="M57" s="14"/>
    </row>
    <row r="58" spans="2:15" x14ac:dyDescent="0.25">
      <c r="B58" s="11"/>
      <c r="C58" s="12"/>
      <c r="D58" s="12"/>
      <c r="E58" s="12"/>
      <c r="F58" s="12"/>
      <c r="G58" s="12"/>
      <c r="H58" s="14"/>
      <c r="I58" s="14"/>
      <c r="J58" s="14"/>
      <c r="K58" s="14"/>
      <c r="L58" s="14"/>
      <c r="M58" s="14"/>
    </row>
    <row r="59" spans="2:15" x14ac:dyDescent="0.25">
      <c r="B59" s="11"/>
      <c r="C59" s="12"/>
      <c r="D59" s="12"/>
      <c r="E59" s="12"/>
      <c r="F59" s="12"/>
      <c r="G59" s="12"/>
      <c r="H59" s="14"/>
      <c r="I59" s="14"/>
      <c r="J59" s="14"/>
      <c r="K59" s="14"/>
      <c r="L59" s="14"/>
      <c r="M59" s="14"/>
    </row>
    <row r="60" spans="2:15" x14ac:dyDescent="0.25">
      <c r="B60" s="11"/>
      <c r="C60" s="12"/>
      <c r="D60" s="12"/>
      <c r="E60" s="12"/>
      <c r="F60" s="12"/>
      <c r="G60" s="12"/>
      <c r="H60" s="14"/>
      <c r="I60" s="14"/>
      <c r="J60" s="14"/>
      <c r="K60" s="14"/>
      <c r="L60" s="14"/>
      <c r="M60" s="14"/>
    </row>
    <row r="61" spans="2:15" x14ac:dyDescent="0.25">
      <c r="B61" s="11"/>
      <c r="C61" s="12"/>
      <c r="D61" s="12"/>
      <c r="E61" s="12"/>
      <c r="F61" s="12"/>
      <c r="G61" s="12"/>
      <c r="H61" s="14"/>
      <c r="I61" s="14"/>
      <c r="J61" s="14"/>
      <c r="K61" s="14"/>
      <c r="L61" s="14"/>
      <c r="M61" s="14"/>
    </row>
    <row r="62" spans="2:15" x14ac:dyDescent="0.25">
      <c r="B62" s="11"/>
      <c r="C62" s="12"/>
      <c r="D62" s="12"/>
      <c r="E62" s="12"/>
      <c r="F62" s="12"/>
      <c r="G62" s="12"/>
      <c r="H62" s="14"/>
      <c r="I62" s="14"/>
      <c r="J62" s="14"/>
      <c r="K62" s="14"/>
      <c r="L62" s="14"/>
      <c r="M62" s="14"/>
    </row>
    <row r="63" spans="2:15" x14ac:dyDescent="0.25">
      <c r="B63" s="11"/>
      <c r="C63" s="12"/>
      <c r="D63" s="12"/>
      <c r="E63" s="12"/>
      <c r="F63" s="12"/>
      <c r="G63" s="12"/>
      <c r="H63" s="14"/>
      <c r="I63" s="14"/>
      <c r="J63" s="14"/>
      <c r="K63" s="14"/>
      <c r="L63" s="14"/>
      <c r="M63" s="14"/>
    </row>
    <row r="64" spans="2:15" x14ac:dyDescent="0.25">
      <c r="B64" s="11"/>
      <c r="C64" s="12"/>
      <c r="D64" s="12"/>
      <c r="E64" s="12"/>
      <c r="F64" s="12"/>
      <c r="G64" s="12"/>
      <c r="H64" s="14"/>
      <c r="I64" s="14"/>
      <c r="J64" s="14"/>
      <c r="K64" s="14"/>
      <c r="L64" s="14"/>
      <c r="M64" s="14"/>
    </row>
    <row r="65" spans="2:13" x14ac:dyDescent="0.25">
      <c r="B65" s="11"/>
      <c r="C65" s="12"/>
      <c r="D65" s="12"/>
      <c r="E65" s="12"/>
      <c r="F65" s="12"/>
      <c r="G65" s="12"/>
      <c r="H65" s="14"/>
      <c r="I65" s="14"/>
      <c r="J65" s="14"/>
      <c r="K65" s="14"/>
      <c r="L65" s="14"/>
      <c r="M65" s="14"/>
    </row>
    <row r="66" spans="2:13" x14ac:dyDescent="0.25">
      <c r="B66" s="11"/>
      <c r="C66" s="12"/>
      <c r="D66" s="12"/>
      <c r="E66" s="12"/>
      <c r="F66" s="12"/>
      <c r="G66" s="12"/>
      <c r="H66" s="14"/>
      <c r="I66" s="14"/>
      <c r="J66" s="14"/>
      <c r="K66" s="14"/>
      <c r="L66" s="14"/>
      <c r="M66" s="14"/>
    </row>
    <row r="67" spans="2:13" x14ac:dyDescent="0.25">
      <c r="B67" s="11"/>
      <c r="C67" s="12"/>
      <c r="D67" s="12"/>
      <c r="E67" s="12"/>
      <c r="F67" s="12"/>
      <c r="G67" s="12"/>
      <c r="H67" s="14"/>
      <c r="I67" s="14"/>
      <c r="J67" s="14"/>
      <c r="K67" s="14"/>
      <c r="L67" s="14"/>
      <c r="M67" s="14"/>
    </row>
    <row r="68" spans="2:13" x14ac:dyDescent="0.25">
      <c r="B68" s="11"/>
      <c r="C68" s="12"/>
      <c r="D68" s="12"/>
      <c r="E68" s="12"/>
      <c r="F68" s="12"/>
      <c r="G68" s="12"/>
      <c r="H68" s="14"/>
      <c r="I68" s="14"/>
      <c r="J68" s="14"/>
      <c r="K68" s="14"/>
      <c r="L68" s="14"/>
      <c r="M68" s="14"/>
    </row>
    <row r="69" spans="2:13" x14ac:dyDescent="0.25">
      <c r="B69" s="11"/>
      <c r="C69" s="12"/>
      <c r="D69" s="12"/>
      <c r="E69" s="12"/>
      <c r="F69" s="12"/>
      <c r="G69" s="12"/>
      <c r="H69" s="14"/>
      <c r="I69" s="14"/>
      <c r="J69" s="14"/>
      <c r="K69" s="14"/>
      <c r="L69" s="14"/>
      <c r="M69" s="14"/>
    </row>
    <row r="70" spans="2:13" x14ac:dyDescent="0.25">
      <c r="B70" s="11"/>
      <c r="C70" s="12"/>
      <c r="D70" s="12"/>
      <c r="E70" s="12"/>
      <c r="F70" s="12"/>
      <c r="G70" s="12"/>
      <c r="H70" s="14"/>
      <c r="I70" s="14"/>
      <c r="J70" s="14"/>
      <c r="K70" s="14"/>
      <c r="L70" s="14"/>
      <c r="M70" s="14"/>
    </row>
    <row r="71" spans="2:13" x14ac:dyDescent="0.25">
      <c r="B71" s="11"/>
      <c r="C71" s="12"/>
      <c r="D71" s="12"/>
      <c r="E71" s="12"/>
      <c r="F71" s="12"/>
      <c r="G71" s="12"/>
      <c r="H71" s="14"/>
      <c r="I71" s="14"/>
      <c r="J71" s="14"/>
      <c r="K71" s="14"/>
      <c r="L71" s="14"/>
      <c r="M71" s="14"/>
    </row>
    <row r="72" spans="2:13" x14ac:dyDescent="0.25">
      <c r="B72" s="11"/>
      <c r="C72" s="12"/>
      <c r="D72" s="12"/>
      <c r="E72" s="12"/>
      <c r="F72" s="12"/>
      <c r="G72" s="12"/>
      <c r="H72" s="14"/>
      <c r="I72" s="14"/>
      <c r="J72" s="14"/>
      <c r="K72" s="14"/>
      <c r="L72" s="14"/>
      <c r="M72" s="14"/>
    </row>
    <row r="73" spans="2:13" x14ac:dyDescent="0.25">
      <c r="B73" s="11"/>
      <c r="C73" s="12"/>
      <c r="D73" s="12"/>
      <c r="E73" s="12"/>
      <c r="F73" s="12"/>
      <c r="G73" s="12"/>
      <c r="H73" s="14"/>
      <c r="I73" s="14"/>
      <c r="J73" s="14"/>
      <c r="K73" s="14"/>
      <c r="L73" s="14"/>
      <c r="M73" s="14"/>
    </row>
    <row r="74" spans="2:13" x14ac:dyDescent="0.25">
      <c r="B74" s="11"/>
      <c r="C74" s="12"/>
      <c r="D74" s="12"/>
      <c r="E74" s="12"/>
      <c r="F74" s="12"/>
      <c r="G74" s="12"/>
      <c r="H74" s="14"/>
      <c r="I74" s="14"/>
      <c r="J74" s="14"/>
      <c r="K74" s="14"/>
      <c r="L74" s="14"/>
      <c r="M74" s="14"/>
    </row>
    <row r="75" spans="2:13" x14ac:dyDescent="0.25">
      <c r="B75" s="11"/>
      <c r="C75" s="12"/>
      <c r="D75" s="12"/>
      <c r="E75" s="12"/>
      <c r="F75" s="12"/>
      <c r="G75" s="12"/>
      <c r="H75" s="14"/>
      <c r="I75" s="14"/>
      <c r="J75" s="14"/>
      <c r="K75" s="14"/>
      <c r="L75" s="14"/>
      <c r="M75" s="14"/>
    </row>
    <row r="76" spans="2:13" x14ac:dyDescent="0.25">
      <c r="B76" s="11"/>
      <c r="C76" s="12"/>
      <c r="D76" s="12"/>
      <c r="E76" s="12"/>
      <c r="F76" s="12"/>
      <c r="G76" s="12"/>
      <c r="H76" s="14"/>
      <c r="I76" s="14"/>
      <c r="J76" s="14"/>
      <c r="K76" s="14"/>
      <c r="L76" s="14"/>
      <c r="M76" s="14"/>
    </row>
    <row r="77" spans="2:13" x14ac:dyDescent="0.25">
      <c r="B77" s="11"/>
      <c r="C77" s="12"/>
      <c r="D77" s="12"/>
      <c r="E77" s="12"/>
      <c r="F77" s="12"/>
      <c r="G77" s="12"/>
      <c r="H77" s="14"/>
      <c r="I77" s="14"/>
      <c r="J77" s="14"/>
      <c r="K77" s="14"/>
      <c r="L77" s="14"/>
      <c r="M77" s="14"/>
    </row>
    <row r="78" spans="2:13" x14ac:dyDescent="0.25">
      <c r="B78" s="11"/>
      <c r="C78" s="12"/>
      <c r="D78" s="12"/>
      <c r="E78" s="12"/>
      <c r="F78" s="12"/>
      <c r="G78" s="12"/>
      <c r="H78" s="14"/>
      <c r="I78" s="14"/>
      <c r="J78" s="14"/>
      <c r="K78" s="14"/>
      <c r="L78" s="14"/>
      <c r="M78" s="14"/>
    </row>
    <row r="79" spans="2:13" x14ac:dyDescent="0.25">
      <c r="B79" s="11"/>
      <c r="C79" s="12"/>
      <c r="D79" s="12"/>
      <c r="E79" s="12"/>
      <c r="F79" s="12"/>
      <c r="G79" s="12"/>
      <c r="H79" s="14"/>
      <c r="I79" s="14"/>
      <c r="J79" s="14"/>
      <c r="K79" s="14"/>
      <c r="L79" s="14"/>
      <c r="M79" s="14"/>
    </row>
    <row r="80" spans="2:13" x14ac:dyDescent="0.25">
      <c r="B80" s="15"/>
      <c r="C80" s="12"/>
      <c r="D80" s="12"/>
      <c r="E80" s="12"/>
      <c r="F80" s="12"/>
      <c r="G80" s="12"/>
      <c r="H80" s="14"/>
      <c r="I80" s="14"/>
      <c r="J80" s="14"/>
      <c r="K80" s="14"/>
      <c r="L80" s="14"/>
      <c r="M80" s="14"/>
    </row>
    <row r="81" spans="2:15" x14ac:dyDescent="0.25">
      <c r="B81" s="11"/>
      <c r="C81" s="12"/>
      <c r="D81" s="12"/>
      <c r="E81" s="12"/>
      <c r="F81" s="12"/>
      <c r="G81" s="12"/>
      <c r="H81" s="14"/>
      <c r="I81" s="14"/>
      <c r="J81" s="14"/>
      <c r="K81" s="14"/>
      <c r="L81" s="14"/>
      <c r="M81" s="14"/>
    </row>
    <row r="82" spans="2:15" x14ac:dyDescent="0.25">
      <c r="B82" s="11"/>
      <c r="C82" s="12"/>
      <c r="D82" s="12"/>
      <c r="E82" s="12"/>
      <c r="F82" s="12"/>
      <c r="G82" s="12"/>
      <c r="H82" s="14"/>
      <c r="I82" s="14"/>
      <c r="J82" s="14"/>
      <c r="K82" s="14"/>
      <c r="L82" s="14"/>
      <c r="M82" s="14"/>
    </row>
    <row r="83" spans="2:15" x14ac:dyDescent="0.25">
      <c r="B83" s="11"/>
      <c r="C83" s="12"/>
      <c r="D83" s="12"/>
      <c r="E83" s="12"/>
      <c r="F83" s="12"/>
      <c r="G83" s="12"/>
      <c r="H83" s="14"/>
      <c r="I83" s="14"/>
      <c r="J83" s="14"/>
      <c r="K83" s="14"/>
      <c r="L83" s="14"/>
      <c r="M83" s="14"/>
    </row>
    <row r="84" spans="2:15" x14ac:dyDescent="0.25">
      <c r="B84" s="11"/>
      <c r="C84" s="12"/>
      <c r="D84" s="12"/>
      <c r="E84" s="12"/>
      <c r="F84" s="12"/>
      <c r="G84" s="12"/>
      <c r="H84" s="14"/>
      <c r="I84" s="14"/>
      <c r="J84" s="14"/>
      <c r="K84" s="14"/>
      <c r="L84" s="14"/>
      <c r="M84" s="14"/>
    </row>
    <row r="85" spans="2:15" x14ac:dyDescent="0.25">
      <c r="B85" s="11"/>
      <c r="C85" s="12"/>
      <c r="D85" s="12"/>
      <c r="E85" s="12"/>
      <c r="F85" s="12"/>
      <c r="G85" s="12"/>
      <c r="H85" s="14"/>
      <c r="I85" s="14"/>
      <c r="J85" s="14"/>
      <c r="K85" s="14"/>
      <c r="L85" s="14"/>
      <c r="M85" s="14"/>
    </row>
    <row r="86" spans="2:15" x14ac:dyDescent="0.25">
      <c r="B86" s="11"/>
      <c r="C86" s="12"/>
      <c r="D86" s="12"/>
      <c r="E86" s="12"/>
      <c r="F86" s="12"/>
      <c r="G86" s="12"/>
      <c r="H86" s="14"/>
      <c r="I86" s="14"/>
      <c r="J86" s="14"/>
      <c r="K86" s="14"/>
      <c r="L86" s="14"/>
      <c r="M86" s="14"/>
    </row>
    <row r="87" spans="2:15" x14ac:dyDescent="0.25">
      <c r="B87" s="11"/>
      <c r="C87" s="12"/>
      <c r="D87" s="12"/>
      <c r="E87" s="12"/>
      <c r="F87" s="12"/>
      <c r="G87" s="12"/>
      <c r="H87" s="14"/>
      <c r="I87" s="14"/>
      <c r="J87" s="14"/>
      <c r="K87" s="14"/>
      <c r="L87" s="14"/>
      <c r="M87" s="14"/>
    </row>
    <row r="88" spans="2:15" hidden="1" x14ac:dyDescent="0.25">
      <c r="B88" s="11"/>
      <c r="C88" s="12"/>
      <c r="D88" s="12"/>
      <c r="E88" s="12"/>
      <c r="F88" s="12"/>
      <c r="G88" s="12"/>
      <c r="H88" s="14"/>
      <c r="I88" s="14"/>
      <c r="J88" s="14"/>
      <c r="K88" s="14"/>
      <c r="L88" s="14"/>
      <c r="M88" s="14"/>
    </row>
    <row r="89" spans="2:15" hidden="1" x14ac:dyDescent="0.25">
      <c r="B89" s="11"/>
      <c r="C89" s="12"/>
      <c r="D89" s="12"/>
      <c r="E89" s="12"/>
      <c r="F89" s="12"/>
      <c r="G89" s="12"/>
      <c r="H89" s="14"/>
      <c r="I89" s="14"/>
      <c r="J89" s="14"/>
      <c r="K89" s="14"/>
      <c r="L89" s="14"/>
      <c r="M89" s="14"/>
    </row>
    <row r="90" spans="2:15" hidden="1" x14ac:dyDescent="0.25">
      <c r="B90" s="11"/>
      <c r="C90" s="12"/>
      <c r="D90" s="12"/>
      <c r="E90" s="12"/>
      <c r="F90" s="12"/>
      <c r="G90" s="12"/>
      <c r="H90" s="14"/>
      <c r="I90" s="14"/>
      <c r="J90" s="14"/>
      <c r="K90" s="14"/>
      <c r="L90" s="14"/>
      <c r="M90" s="14"/>
    </row>
    <row r="91" spans="2:15" ht="13" x14ac:dyDescent="0.25">
      <c r="B91" s="10"/>
      <c r="C91" s="13"/>
      <c r="D91" s="13"/>
      <c r="E91" s="13"/>
      <c r="F91" s="13"/>
      <c r="G91" s="13"/>
      <c r="H91" s="13"/>
      <c r="I91" s="13"/>
      <c r="J91" s="13"/>
      <c r="K91" s="13"/>
      <c r="L91" s="13"/>
      <c r="M91" s="13"/>
      <c r="N91" s="10"/>
      <c r="O91" s="10"/>
    </row>
    <row r="92" spans="2:15" x14ac:dyDescent="0.25">
      <c r="C92" s="14"/>
      <c r="D92" s="14"/>
      <c r="E92" s="14"/>
      <c r="F92" s="14"/>
      <c r="G92" s="14"/>
      <c r="H92" s="14"/>
      <c r="I92" s="14"/>
      <c r="J92" s="14"/>
      <c r="K92" s="14"/>
      <c r="L92" s="14"/>
      <c r="M92" s="14"/>
    </row>
    <row r="93" spans="2:15" ht="13" x14ac:dyDescent="0.25">
      <c r="B93" s="10"/>
      <c r="C93" s="13"/>
      <c r="D93" s="13"/>
      <c r="E93" s="13"/>
      <c r="F93" s="13"/>
      <c r="G93" s="13"/>
      <c r="H93" s="13"/>
      <c r="I93" s="13"/>
      <c r="J93" s="13"/>
      <c r="K93" s="13"/>
      <c r="L93" s="13"/>
      <c r="M93" s="13"/>
      <c r="N93" s="13"/>
      <c r="O93" s="13"/>
    </row>
  </sheetData>
  <mergeCells count="15">
    <mergeCell ref="M5:M6"/>
    <mergeCell ref="B1:M1"/>
    <mergeCell ref="B7:B17"/>
    <mergeCell ref="B5:B6"/>
    <mergeCell ref="C5:C6"/>
    <mergeCell ref="H5:H6"/>
    <mergeCell ref="J5:J6"/>
    <mergeCell ref="B3:L3"/>
    <mergeCell ref="F5:F6"/>
    <mergeCell ref="G5:G6"/>
    <mergeCell ref="I5:I6"/>
    <mergeCell ref="D5:D6"/>
    <mergeCell ref="L5:L6"/>
    <mergeCell ref="K5:K6"/>
    <mergeCell ref="E5:E6"/>
  </mergeCells>
  <pageMargins left="0.70866141732283472" right="0.70866141732283472" top="0.74803149606299213" bottom="0.74803149606299213" header="0.31496062992125984" footer="0.31496062992125984"/>
  <pageSetup paperSize="9"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31"/>
  <sheetViews>
    <sheetView showGridLines="0" zoomScale="72" zoomScaleNormal="100" workbookViewId="0">
      <selection activeCell="D7" sqref="D7"/>
    </sheetView>
  </sheetViews>
  <sheetFormatPr defaultRowHeight="14" x14ac:dyDescent="0.3"/>
  <cols>
    <col min="1" max="1" width="22.54296875" style="3" customWidth="1"/>
    <col min="2" max="2" width="23.453125" style="3" customWidth="1"/>
    <col min="3" max="3" width="21.1796875" style="3" customWidth="1"/>
    <col min="4" max="4" width="15.54296875" style="3" customWidth="1"/>
    <col min="5" max="5" width="24.7265625" style="3" customWidth="1"/>
    <col min="6" max="6" width="17.54296875" style="3" bestFit="1" customWidth="1"/>
    <col min="7" max="7" width="23.26953125" style="3" bestFit="1" customWidth="1"/>
    <col min="8" max="256" width="8.81640625" style="3"/>
    <col min="257" max="257" width="11.7265625" style="3" customWidth="1"/>
    <col min="258" max="258" width="23.453125" style="3" customWidth="1"/>
    <col min="259" max="259" width="21.1796875" style="3" customWidth="1"/>
    <col min="260" max="260" width="15.54296875" style="3" customWidth="1"/>
    <col min="261" max="261" width="15" style="3" customWidth="1"/>
    <col min="262" max="262" width="14.7265625" style="3" customWidth="1"/>
    <col min="263" max="263" width="19.81640625" style="3" customWidth="1"/>
    <col min="264" max="512" width="8.81640625" style="3"/>
    <col min="513" max="513" width="11.7265625" style="3" customWidth="1"/>
    <col min="514" max="514" width="23.453125" style="3" customWidth="1"/>
    <col min="515" max="515" width="21.1796875" style="3" customWidth="1"/>
    <col min="516" max="516" width="15.54296875" style="3" customWidth="1"/>
    <col min="517" max="517" width="15" style="3" customWidth="1"/>
    <col min="518" max="518" width="14.7265625" style="3" customWidth="1"/>
    <col min="519" max="519" width="19.81640625" style="3" customWidth="1"/>
    <col min="520" max="768" width="8.81640625" style="3"/>
    <col min="769" max="769" width="11.7265625" style="3" customWidth="1"/>
    <col min="770" max="770" width="23.453125" style="3" customWidth="1"/>
    <col min="771" max="771" width="21.1796875" style="3" customWidth="1"/>
    <col min="772" max="772" width="15.54296875" style="3" customWidth="1"/>
    <col min="773" max="773" width="15" style="3" customWidth="1"/>
    <col min="774" max="774" width="14.7265625" style="3" customWidth="1"/>
    <col min="775" max="775" width="19.81640625" style="3" customWidth="1"/>
    <col min="776" max="1024" width="8.81640625" style="3"/>
    <col min="1025" max="1025" width="11.7265625" style="3" customWidth="1"/>
    <col min="1026" max="1026" width="23.453125" style="3" customWidth="1"/>
    <col min="1027" max="1027" width="21.1796875" style="3" customWidth="1"/>
    <col min="1028" max="1028" width="15.54296875" style="3" customWidth="1"/>
    <col min="1029" max="1029" width="15" style="3" customWidth="1"/>
    <col min="1030" max="1030" width="14.7265625" style="3" customWidth="1"/>
    <col min="1031" max="1031" width="19.81640625" style="3" customWidth="1"/>
    <col min="1032" max="1280" width="8.81640625" style="3"/>
    <col min="1281" max="1281" width="11.7265625" style="3" customWidth="1"/>
    <col min="1282" max="1282" width="23.453125" style="3" customWidth="1"/>
    <col min="1283" max="1283" width="21.1796875" style="3" customWidth="1"/>
    <col min="1284" max="1284" width="15.54296875" style="3" customWidth="1"/>
    <col min="1285" max="1285" width="15" style="3" customWidth="1"/>
    <col min="1286" max="1286" width="14.7265625" style="3" customWidth="1"/>
    <col min="1287" max="1287" width="19.81640625" style="3" customWidth="1"/>
    <col min="1288" max="1536" width="8.81640625" style="3"/>
    <col min="1537" max="1537" width="11.7265625" style="3" customWidth="1"/>
    <col min="1538" max="1538" width="23.453125" style="3" customWidth="1"/>
    <col min="1539" max="1539" width="21.1796875" style="3" customWidth="1"/>
    <col min="1540" max="1540" width="15.54296875" style="3" customWidth="1"/>
    <col min="1541" max="1541" width="15" style="3" customWidth="1"/>
    <col min="1542" max="1542" width="14.7265625" style="3" customWidth="1"/>
    <col min="1543" max="1543" width="19.81640625" style="3" customWidth="1"/>
    <col min="1544" max="1792" width="8.81640625" style="3"/>
    <col min="1793" max="1793" width="11.7265625" style="3" customWidth="1"/>
    <col min="1794" max="1794" width="23.453125" style="3" customWidth="1"/>
    <col min="1795" max="1795" width="21.1796875" style="3" customWidth="1"/>
    <col min="1796" max="1796" width="15.54296875" style="3" customWidth="1"/>
    <col min="1797" max="1797" width="15" style="3" customWidth="1"/>
    <col min="1798" max="1798" width="14.7265625" style="3" customWidth="1"/>
    <col min="1799" max="1799" width="19.81640625" style="3" customWidth="1"/>
    <col min="1800" max="2048" width="8.81640625" style="3"/>
    <col min="2049" max="2049" width="11.7265625" style="3" customWidth="1"/>
    <col min="2050" max="2050" width="23.453125" style="3" customWidth="1"/>
    <col min="2051" max="2051" width="21.1796875" style="3" customWidth="1"/>
    <col min="2052" max="2052" width="15.54296875" style="3" customWidth="1"/>
    <col min="2053" max="2053" width="15" style="3" customWidth="1"/>
    <col min="2054" max="2054" width="14.7265625" style="3" customWidth="1"/>
    <col min="2055" max="2055" width="19.81640625" style="3" customWidth="1"/>
    <col min="2056" max="2304" width="8.81640625" style="3"/>
    <col min="2305" max="2305" width="11.7265625" style="3" customWidth="1"/>
    <col min="2306" max="2306" width="23.453125" style="3" customWidth="1"/>
    <col min="2307" max="2307" width="21.1796875" style="3" customWidth="1"/>
    <col min="2308" max="2308" width="15.54296875" style="3" customWidth="1"/>
    <col min="2309" max="2309" width="15" style="3" customWidth="1"/>
    <col min="2310" max="2310" width="14.7265625" style="3" customWidth="1"/>
    <col min="2311" max="2311" width="19.81640625" style="3" customWidth="1"/>
    <col min="2312" max="2560" width="8.81640625" style="3"/>
    <col min="2561" max="2561" width="11.7265625" style="3" customWidth="1"/>
    <col min="2562" max="2562" width="23.453125" style="3" customWidth="1"/>
    <col min="2563" max="2563" width="21.1796875" style="3" customWidth="1"/>
    <col min="2564" max="2564" width="15.54296875" style="3" customWidth="1"/>
    <col min="2565" max="2565" width="15" style="3" customWidth="1"/>
    <col min="2566" max="2566" width="14.7265625" style="3" customWidth="1"/>
    <col min="2567" max="2567" width="19.81640625" style="3" customWidth="1"/>
    <col min="2568" max="2816" width="8.81640625" style="3"/>
    <col min="2817" max="2817" width="11.7265625" style="3" customWidth="1"/>
    <col min="2818" max="2818" width="23.453125" style="3" customWidth="1"/>
    <col min="2819" max="2819" width="21.1796875" style="3" customWidth="1"/>
    <col min="2820" max="2820" width="15.54296875" style="3" customWidth="1"/>
    <col min="2821" max="2821" width="15" style="3" customWidth="1"/>
    <col min="2822" max="2822" width="14.7265625" style="3" customWidth="1"/>
    <col min="2823" max="2823" width="19.81640625" style="3" customWidth="1"/>
    <col min="2824" max="3072" width="8.81640625" style="3"/>
    <col min="3073" max="3073" width="11.7265625" style="3" customWidth="1"/>
    <col min="3074" max="3074" width="23.453125" style="3" customWidth="1"/>
    <col min="3075" max="3075" width="21.1796875" style="3" customWidth="1"/>
    <col min="3076" max="3076" width="15.54296875" style="3" customWidth="1"/>
    <col min="3077" max="3077" width="15" style="3" customWidth="1"/>
    <col min="3078" max="3078" width="14.7265625" style="3" customWidth="1"/>
    <col min="3079" max="3079" width="19.81640625" style="3" customWidth="1"/>
    <col min="3080" max="3328" width="8.81640625" style="3"/>
    <col min="3329" max="3329" width="11.7265625" style="3" customWidth="1"/>
    <col min="3330" max="3330" width="23.453125" style="3" customWidth="1"/>
    <col min="3331" max="3331" width="21.1796875" style="3" customWidth="1"/>
    <col min="3332" max="3332" width="15.54296875" style="3" customWidth="1"/>
    <col min="3333" max="3333" width="15" style="3" customWidth="1"/>
    <col min="3334" max="3334" width="14.7265625" style="3" customWidth="1"/>
    <col min="3335" max="3335" width="19.81640625" style="3" customWidth="1"/>
    <col min="3336" max="3584" width="8.81640625" style="3"/>
    <col min="3585" max="3585" width="11.7265625" style="3" customWidth="1"/>
    <col min="3586" max="3586" width="23.453125" style="3" customWidth="1"/>
    <col min="3587" max="3587" width="21.1796875" style="3" customWidth="1"/>
    <col min="3588" max="3588" width="15.54296875" style="3" customWidth="1"/>
    <col min="3589" max="3589" width="15" style="3" customWidth="1"/>
    <col min="3590" max="3590" width="14.7265625" style="3" customWidth="1"/>
    <col min="3591" max="3591" width="19.81640625" style="3" customWidth="1"/>
    <col min="3592" max="3840" width="8.81640625" style="3"/>
    <col min="3841" max="3841" width="11.7265625" style="3" customWidth="1"/>
    <col min="3842" max="3842" width="23.453125" style="3" customWidth="1"/>
    <col min="3843" max="3843" width="21.1796875" style="3" customWidth="1"/>
    <col min="3844" max="3844" width="15.54296875" style="3" customWidth="1"/>
    <col min="3845" max="3845" width="15" style="3" customWidth="1"/>
    <col min="3846" max="3846" width="14.7265625" style="3" customWidth="1"/>
    <col min="3847" max="3847" width="19.81640625" style="3" customWidth="1"/>
    <col min="3848" max="4096" width="8.81640625" style="3"/>
    <col min="4097" max="4097" width="11.7265625" style="3" customWidth="1"/>
    <col min="4098" max="4098" width="23.453125" style="3" customWidth="1"/>
    <col min="4099" max="4099" width="21.1796875" style="3" customWidth="1"/>
    <col min="4100" max="4100" width="15.54296875" style="3" customWidth="1"/>
    <col min="4101" max="4101" width="15" style="3" customWidth="1"/>
    <col min="4102" max="4102" width="14.7265625" style="3" customWidth="1"/>
    <col min="4103" max="4103" width="19.81640625" style="3" customWidth="1"/>
    <col min="4104" max="4352" width="8.81640625" style="3"/>
    <col min="4353" max="4353" width="11.7265625" style="3" customWidth="1"/>
    <col min="4354" max="4354" width="23.453125" style="3" customWidth="1"/>
    <col min="4355" max="4355" width="21.1796875" style="3" customWidth="1"/>
    <col min="4356" max="4356" width="15.54296875" style="3" customWidth="1"/>
    <col min="4357" max="4357" width="15" style="3" customWidth="1"/>
    <col min="4358" max="4358" width="14.7265625" style="3" customWidth="1"/>
    <col min="4359" max="4359" width="19.81640625" style="3" customWidth="1"/>
    <col min="4360" max="4608" width="8.81640625" style="3"/>
    <col min="4609" max="4609" width="11.7265625" style="3" customWidth="1"/>
    <col min="4610" max="4610" width="23.453125" style="3" customWidth="1"/>
    <col min="4611" max="4611" width="21.1796875" style="3" customWidth="1"/>
    <col min="4612" max="4612" width="15.54296875" style="3" customWidth="1"/>
    <col min="4613" max="4613" width="15" style="3" customWidth="1"/>
    <col min="4614" max="4614" width="14.7265625" style="3" customWidth="1"/>
    <col min="4615" max="4615" width="19.81640625" style="3" customWidth="1"/>
    <col min="4616" max="4864" width="8.81640625" style="3"/>
    <col min="4865" max="4865" width="11.7265625" style="3" customWidth="1"/>
    <col min="4866" max="4866" width="23.453125" style="3" customWidth="1"/>
    <col min="4867" max="4867" width="21.1796875" style="3" customWidth="1"/>
    <col min="4868" max="4868" width="15.54296875" style="3" customWidth="1"/>
    <col min="4869" max="4869" width="15" style="3" customWidth="1"/>
    <col min="4870" max="4870" width="14.7265625" style="3" customWidth="1"/>
    <col min="4871" max="4871" width="19.81640625" style="3" customWidth="1"/>
    <col min="4872" max="5120" width="8.81640625" style="3"/>
    <col min="5121" max="5121" width="11.7265625" style="3" customWidth="1"/>
    <col min="5122" max="5122" width="23.453125" style="3" customWidth="1"/>
    <col min="5123" max="5123" width="21.1796875" style="3" customWidth="1"/>
    <col min="5124" max="5124" width="15.54296875" style="3" customWidth="1"/>
    <col min="5125" max="5125" width="15" style="3" customWidth="1"/>
    <col min="5126" max="5126" width="14.7265625" style="3" customWidth="1"/>
    <col min="5127" max="5127" width="19.81640625" style="3" customWidth="1"/>
    <col min="5128" max="5376" width="8.81640625" style="3"/>
    <col min="5377" max="5377" width="11.7265625" style="3" customWidth="1"/>
    <col min="5378" max="5378" width="23.453125" style="3" customWidth="1"/>
    <col min="5379" max="5379" width="21.1796875" style="3" customWidth="1"/>
    <col min="5380" max="5380" width="15.54296875" style="3" customWidth="1"/>
    <col min="5381" max="5381" width="15" style="3" customWidth="1"/>
    <col min="5382" max="5382" width="14.7265625" style="3" customWidth="1"/>
    <col min="5383" max="5383" width="19.81640625" style="3" customWidth="1"/>
    <col min="5384" max="5632" width="8.81640625" style="3"/>
    <col min="5633" max="5633" width="11.7265625" style="3" customWidth="1"/>
    <col min="5634" max="5634" width="23.453125" style="3" customWidth="1"/>
    <col min="5635" max="5635" width="21.1796875" style="3" customWidth="1"/>
    <col min="5636" max="5636" width="15.54296875" style="3" customWidth="1"/>
    <col min="5637" max="5637" width="15" style="3" customWidth="1"/>
    <col min="5638" max="5638" width="14.7265625" style="3" customWidth="1"/>
    <col min="5639" max="5639" width="19.81640625" style="3" customWidth="1"/>
    <col min="5640" max="5888" width="8.81640625" style="3"/>
    <col min="5889" max="5889" width="11.7265625" style="3" customWidth="1"/>
    <col min="5890" max="5890" width="23.453125" style="3" customWidth="1"/>
    <col min="5891" max="5891" width="21.1796875" style="3" customWidth="1"/>
    <col min="5892" max="5892" width="15.54296875" style="3" customWidth="1"/>
    <col min="5893" max="5893" width="15" style="3" customWidth="1"/>
    <col min="5894" max="5894" width="14.7265625" style="3" customWidth="1"/>
    <col min="5895" max="5895" width="19.81640625" style="3" customWidth="1"/>
    <col min="5896" max="6144" width="8.81640625" style="3"/>
    <col min="6145" max="6145" width="11.7265625" style="3" customWidth="1"/>
    <col min="6146" max="6146" width="23.453125" style="3" customWidth="1"/>
    <col min="6147" max="6147" width="21.1796875" style="3" customWidth="1"/>
    <col min="6148" max="6148" width="15.54296875" style="3" customWidth="1"/>
    <col min="6149" max="6149" width="15" style="3" customWidth="1"/>
    <col min="6150" max="6150" width="14.7265625" style="3" customWidth="1"/>
    <col min="6151" max="6151" width="19.81640625" style="3" customWidth="1"/>
    <col min="6152" max="6400" width="8.81640625" style="3"/>
    <col min="6401" max="6401" width="11.7265625" style="3" customWidth="1"/>
    <col min="6402" max="6402" width="23.453125" style="3" customWidth="1"/>
    <col min="6403" max="6403" width="21.1796875" style="3" customWidth="1"/>
    <col min="6404" max="6404" width="15.54296875" style="3" customWidth="1"/>
    <col min="6405" max="6405" width="15" style="3" customWidth="1"/>
    <col min="6406" max="6406" width="14.7265625" style="3" customWidth="1"/>
    <col min="6407" max="6407" width="19.81640625" style="3" customWidth="1"/>
    <col min="6408" max="6656" width="8.81640625" style="3"/>
    <col min="6657" max="6657" width="11.7265625" style="3" customWidth="1"/>
    <col min="6658" max="6658" width="23.453125" style="3" customWidth="1"/>
    <col min="6659" max="6659" width="21.1796875" style="3" customWidth="1"/>
    <col min="6660" max="6660" width="15.54296875" style="3" customWidth="1"/>
    <col min="6661" max="6661" width="15" style="3" customWidth="1"/>
    <col min="6662" max="6662" width="14.7265625" style="3" customWidth="1"/>
    <col min="6663" max="6663" width="19.81640625" style="3" customWidth="1"/>
    <col min="6664" max="6912" width="8.81640625" style="3"/>
    <col min="6913" max="6913" width="11.7265625" style="3" customWidth="1"/>
    <col min="6914" max="6914" width="23.453125" style="3" customWidth="1"/>
    <col min="6915" max="6915" width="21.1796875" style="3" customWidth="1"/>
    <col min="6916" max="6916" width="15.54296875" style="3" customWidth="1"/>
    <col min="6917" max="6917" width="15" style="3" customWidth="1"/>
    <col min="6918" max="6918" width="14.7265625" style="3" customWidth="1"/>
    <col min="6919" max="6919" width="19.81640625" style="3" customWidth="1"/>
    <col min="6920" max="7168" width="8.81640625" style="3"/>
    <col min="7169" max="7169" width="11.7265625" style="3" customWidth="1"/>
    <col min="7170" max="7170" width="23.453125" style="3" customWidth="1"/>
    <col min="7171" max="7171" width="21.1796875" style="3" customWidth="1"/>
    <col min="7172" max="7172" width="15.54296875" style="3" customWidth="1"/>
    <col min="7173" max="7173" width="15" style="3" customWidth="1"/>
    <col min="7174" max="7174" width="14.7265625" style="3" customWidth="1"/>
    <col min="7175" max="7175" width="19.81640625" style="3" customWidth="1"/>
    <col min="7176" max="7424" width="8.81640625" style="3"/>
    <col min="7425" max="7425" width="11.7265625" style="3" customWidth="1"/>
    <col min="7426" max="7426" width="23.453125" style="3" customWidth="1"/>
    <col min="7427" max="7427" width="21.1796875" style="3" customWidth="1"/>
    <col min="7428" max="7428" width="15.54296875" style="3" customWidth="1"/>
    <col min="7429" max="7429" width="15" style="3" customWidth="1"/>
    <col min="7430" max="7430" width="14.7265625" style="3" customWidth="1"/>
    <col min="7431" max="7431" width="19.81640625" style="3" customWidth="1"/>
    <col min="7432" max="7680" width="8.81640625" style="3"/>
    <col min="7681" max="7681" width="11.7265625" style="3" customWidth="1"/>
    <col min="7682" max="7682" width="23.453125" style="3" customWidth="1"/>
    <col min="7683" max="7683" width="21.1796875" style="3" customWidth="1"/>
    <col min="7684" max="7684" width="15.54296875" style="3" customWidth="1"/>
    <col min="7685" max="7685" width="15" style="3" customWidth="1"/>
    <col min="7686" max="7686" width="14.7265625" style="3" customWidth="1"/>
    <col min="7687" max="7687" width="19.81640625" style="3" customWidth="1"/>
    <col min="7688" max="7936" width="8.81640625" style="3"/>
    <col min="7937" max="7937" width="11.7265625" style="3" customWidth="1"/>
    <col min="7938" max="7938" width="23.453125" style="3" customWidth="1"/>
    <col min="7939" max="7939" width="21.1796875" style="3" customWidth="1"/>
    <col min="7940" max="7940" width="15.54296875" style="3" customWidth="1"/>
    <col min="7941" max="7941" width="15" style="3" customWidth="1"/>
    <col min="7942" max="7942" width="14.7265625" style="3" customWidth="1"/>
    <col min="7943" max="7943" width="19.81640625" style="3" customWidth="1"/>
    <col min="7944" max="8192" width="8.81640625" style="3"/>
    <col min="8193" max="8193" width="11.7265625" style="3" customWidth="1"/>
    <col min="8194" max="8194" width="23.453125" style="3" customWidth="1"/>
    <col min="8195" max="8195" width="21.1796875" style="3" customWidth="1"/>
    <col min="8196" max="8196" width="15.54296875" style="3" customWidth="1"/>
    <col min="8197" max="8197" width="15" style="3" customWidth="1"/>
    <col min="8198" max="8198" width="14.7265625" style="3" customWidth="1"/>
    <col min="8199" max="8199" width="19.81640625" style="3" customWidth="1"/>
    <col min="8200" max="8448" width="8.81640625" style="3"/>
    <col min="8449" max="8449" width="11.7265625" style="3" customWidth="1"/>
    <col min="8450" max="8450" width="23.453125" style="3" customWidth="1"/>
    <col min="8451" max="8451" width="21.1796875" style="3" customWidth="1"/>
    <col min="8452" max="8452" width="15.54296875" style="3" customWidth="1"/>
    <col min="8453" max="8453" width="15" style="3" customWidth="1"/>
    <col min="8454" max="8454" width="14.7265625" style="3" customWidth="1"/>
    <col min="8455" max="8455" width="19.81640625" style="3" customWidth="1"/>
    <col min="8456" max="8704" width="8.81640625" style="3"/>
    <col min="8705" max="8705" width="11.7265625" style="3" customWidth="1"/>
    <col min="8706" max="8706" width="23.453125" style="3" customWidth="1"/>
    <col min="8707" max="8707" width="21.1796875" style="3" customWidth="1"/>
    <col min="8708" max="8708" width="15.54296875" style="3" customWidth="1"/>
    <col min="8709" max="8709" width="15" style="3" customWidth="1"/>
    <col min="8710" max="8710" width="14.7265625" style="3" customWidth="1"/>
    <col min="8711" max="8711" width="19.81640625" style="3" customWidth="1"/>
    <col min="8712" max="8960" width="8.81640625" style="3"/>
    <col min="8961" max="8961" width="11.7265625" style="3" customWidth="1"/>
    <col min="8962" max="8962" width="23.453125" style="3" customWidth="1"/>
    <col min="8963" max="8963" width="21.1796875" style="3" customWidth="1"/>
    <col min="8964" max="8964" width="15.54296875" style="3" customWidth="1"/>
    <col min="8965" max="8965" width="15" style="3" customWidth="1"/>
    <col min="8966" max="8966" width="14.7265625" style="3" customWidth="1"/>
    <col min="8967" max="8967" width="19.81640625" style="3" customWidth="1"/>
    <col min="8968" max="9216" width="8.81640625" style="3"/>
    <col min="9217" max="9217" width="11.7265625" style="3" customWidth="1"/>
    <col min="9218" max="9218" width="23.453125" style="3" customWidth="1"/>
    <col min="9219" max="9219" width="21.1796875" style="3" customWidth="1"/>
    <col min="9220" max="9220" width="15.54296875" style="3" customWidth="1"/>
    <col min="9221" max="9221" width="15" style="3" customWidth="1"/>
    <col min="9222" max="9222" width="14.7265625" style="3" customWidth="1"/>
    <col min="9223" max="9223" width="19.81640625" style="3" customWidth="1"/>
    <col min="9224" max="9472" width="8.81640625" style="3"/>
    <col min="9473" max="9473" width="11.7265625" style="3" customWidth="1"/>
    <col min="9474" max="9474" width="23.453125" style="3" customWidth="1"/>
    <col min="9475" max="9475" width="21.1796875" style="3" customWidth="1"/>
    <col min="9476" max="9476" width="15.54296875" style="3" customWidth="1"/>
    <col min="9477" max="9477" width="15" style="3" customWidth="1"/>
    <col min="9478" max="9478" width="14.7265625" style="3" customWidth="1"/>
    <col min="9479" max="9479" width="19.81640625" style="3" customWidth="1"/>
    <col min="9480" max="9728" width="8.81640625" style="3"/>
    <col min="9729" max="9729" width="11.7265625" style="3" customWidth="1"/>
    <col min="9730" max="9730" width="23.453125" style="3" customWidth="1"/>
    <col min="9731" max="9731" width="21.1796875" style="3" customWidth="1"/>
    <col min="9732" max="9732" width="15.54296875" style="3" customWidth="1"/>
    <col min="9733" max="9733" width="15" style="3" customWidth="1"/>
    <col min="9734" max="9734" width="14.7265625" style="3" customWidth="1"/>
    <col min="9735" max="9735" width="19.81640625" style="3" customWidth="1"/>
    <col min="9736" max="9984" width="8.81640625" style="3"/>
    <col min="9985" max="9985" width="11.7265625" style="3" customWidth="1"/>
    <col min="9986" max="9986" width="23.453125" style="3" customWidth="1"/>
    <col min="9987" max="9987" width="21.1796875" style="3" customWidth="1"/>
    <col min="9988" max="9988" width="15.54296875" style="3" customWidth="1"/>
    <col min="9989" max="9989" width="15" style="3" customWidth="1"/>
    <col min="9990" max="9990" width="14.7265625" style="3" customWidth="1"/>
    <col min="9991" max="9991" width="19.81640625" style="3" customWidth="1"/>
    <col min="9992" max="10240" width="8.81640625" style="3"/>
    <col min="10241" max="10241" width="11.7265625" style="3" customWidth="1"/>
    <col min="10242" max="10242" width="23.453125" style="3" customWidth="1"/>
    <col min="10243" max="10243" width="21.1796875" style="3" customWidth="1"/>
    <col min="10244" max="10244" width="15.54296875" style="3" customWidth="1"/>
    <col min="10245" max="10245" width="15" style="3" customWidth="1"/>
    <col min="10246" max="10246" width="14.7265625" style="3" customWidth="1"/>
    <col min="10247" max="10247" width="19.81640625" style="3" customWidth="1"/>
    <col min="10248" max="10496" width="8.81640625" style="3"/>
    <col min="10497" max="10497" width="11.7265625" style="3" customWidth="1"/>
    <col min="10498" max="10498" width="23.453125" style="3" customWidth="1"/>
    <col min="10499" max="10499" width="21.1796875" style="3" customWidth="1"/>
    <col min="10500" max="10500" width="15.54296875" style="3" customWidth="1"/>
    <col min="10501" max="10501" width="15" style="3" customWidth="1"/>
    <col min="10502" max="10502" width="14.7265625" style="3" customWidth="1"/>
    <col min="10503" max="10503" width="19.81640625" style="3" customWidth="1"/>
    <col min="10504" max="10752" width="8.81640625" style="3"/>
    <col min="10753" max="10753" width="11.7265625" style="3" customWidth="1"/>
    <col min="10754" max="10754" width="23.453125" style="3" customWidth="1"/>
    <col min="10755" max="10755" width="21.1796875" style="3" customWidth="1"/>
    <col min="10756" max="10756" width="15.54296875" style="3" customWidth="1"/>
    <col min="10757" max="10757" width="15" style="3" customWidth="1"/>
    <col min="10758" max="10758" width="14.7265625" style="3" customWidth="1"/>
    <col min="10759" max="10759" width="19.81640625" style="3" customWidth="1"/>
    <col min="10760" max="11008" width="8.81640625" style="3"/>
    <col min="11009" max="11009" width="11.7265625" style="3" customWidth="1"/>
    <col min="11010" max="11010" width="23.453125" style="3" customWidth="1"/>
    <col min="11011" max="11011" width="21.1796875" style="3" customWidth="1"/>
    <col min="11012" max="11012" width="15.54296875" style="3" customWidth="1"/>
    <col min="11013" max="11013" width="15" style="3" customWidth="1"/>
    <col min="11014" max="11014" width="14.7265625" style="3" customWidth="1"/>
    <col min="11015" max="11015" width="19.81640625" style="3" customWidth="1"/>
    <col min="11016" max="11264" width="8.81640625" style="3"/>
    <col min="11265" max="11265" width="11.7265625" style="3" customWidth="1"/>
    <col min="11266" max="11266" width="23.453125" style="3" customWidth="1"/>
    <col min="11267" max="11267" width="21.1796875" style="3" customWidth="1"/>
    <col min="11268" max="11268" width="15.54296875" style="3" customWidth="1"/>
    <col min="11269" max="11269" width="15" style="3" customWidth="1"/>
    <col min="11270" max="11270" width="14.7265625" style="3" customWidth="1"/>
    <col min="11271" max="11271" width="19.81640625" style="3" customWidth="1"/>
    <col min="11272" max="11520" width="8.81640625" style="3"/>
    <col min="11521" max="11521" width="11.7265625" style="3" customWidth="1"/>
    <col min="11522" max="11522" width="23.453125" style="3" customWidth="1"/>
    <col min="11523" max="11523" width="21.1796875" style="3" customWidth="1"/>
    <col min="11524" max="11524" width="15.54296875" style="3" customWidth="1"/>
    <col min="11525" max="11525" width="15" style="3" customWidth="1"/>
    <col min="11526" max="11526" width="14.7265625" style="3" customWidth="1"/>
    <col min="11527" max="11527" width="19.81640625" style="3" customWidth="1"/>
    <col min="11528" max="11776" width="8.81640625" style="3"/>
    <col min="11777" max="11777" width="11.7265625" style="3" customWidth="1"/>
    <col min="11778" max="11778" width="23.453125" style="3" customWidth="1"/>
    <col min="11779" max="11779" width="21.1796875" style="3" customWidth="1"/>
    <col min="11780" max="11780" width="15.54296875" style="3" customWidth="1"/>
    <col min="11781" max="11781" width="15" style="3" customWidth="1"/>
    <col min="11782" max="11782" width="14.7265625" style="3" customWidth="1"/>
    <col min="11783" max="11783" width="19.81640625" style="3" customWidth="1"/>
    <col min="11784" max="12032" width="8.81640625" style="3"/>
    <col min="12033" max="12033" width="11.7265625" style="3" customWidth="1"/>
    <col min="12034" max="12034" width="23.453125" style="3" customWidth="1"/>
    <col min="12035" max="12035" width="21.1796875" style="3" customWidth="1"/>
    <col min="12036" max="12036" width="15.54296875" style="3" customWidth="1"/>
    <col min="12037" max="12037" width="15" style="3" customWidth="1"/>
    <col min="12038" max="12038" width="14.7265625" style="3" customWidth="1"/>
    <col min="12039" max="12039" width="19.81640625" style="3" customWidth="1"/>
    <col min="12040" max="12288" width="8.81640625" style="3"/>
    <col min="12289" max="12289" width="11.7265625" style="3" customWidth="1"/>
    <col min="12290" max="12290" width="23.453125" style="3" customWidth="1"/>
    <col min="12291" max="12291" width="21.1796875" style="3" customWidth="1"/>
    <col min="12292" max="12292" width="15.54296875" style="3" customWidth="1"/>
    <col min="12293" max="12293" width="15" style="3" customWidth="1"/>
    <col min="12294" max="12294" width="14.7265625" style="3" customWidth="1"/>
    <col min="12295" max="12295" width="19.81640625" style="3" customWidth="1"/>
    <col min="12296" max="12544" width="8.81640625" style="3"/>
    <col min="12545" max="12545" width="11.7265625" style="3" customWidth="1"/>
    <col min="12546" max="12546" width="23.453125" style="3" customWidth="1"/>
    <col min="12547" max="12547" width="21.1796875" style="3" customWidth="1"/>
    <col min="12548" max="12548" width="15.54296875" style="3" customWidth="1"/>
    <col min="12549" max="12549" width="15" style="3" customWidth="1"/>
    <col min="12550" max="12550" width="14.7265625" style="3" customWidth="1"/>
    <col min="12551" max="12551" width="19.81640625" style="3" customWidth="1"/>
    <col min="12552" max="12800" width="8.81640625" style="3"/>
    <col min="12801" max="12801" width="11.7265625" style="3" customWidth="1"/>
    <col min="12802" max="12802" width="23.453125" style="3" customWidth="1"/>
    <col min="12803" max="12803" width="21.1796875" style="3" customWidth="1"/>
    <col min="12804" max="12804" width="15.54296875" style="3" customWidth="1"/>
    <col min="12805" max="12805" width="15" style="3" customWidth="1"/>
    <col min="12806" max="12806" width="14.7265625" style="3" customWidth="1"/>
    <col min="12807" max="12807" width="19.81640625" style="3" customWidth="1"/>
    <col min="12808" max="13056" width="8.81640625" style="3"/>
    <col min="13057" max="13057" width="11.7265625" style="3" customWidth="1"/>
    <col min="13058" max="13058" width="23.453125" style="3" customWidth="1"/>
    <col min="13059" max="13059" width="21.1796875" style="3" customWidth="1"/>
    <col min="13060" max="13060" width="15.54296875" style="3" customWidth="1"/>
    <col min="13061" max="13061" width="15" style="3" customWidth="1"/>
    <col min="13062" max="13062" width="14.7265625" style="3" customWidth="1"/>
    <col min="13063" max="13063" width="19.81640625" style="3" customWidth="1"/>
    <col min="13064" max="13312" width="8.81640625" style="3"/>
    <col min="13313" max="13313" width="11.7265625" style="3" customWidth="1"/>
    <col min="13314" max="13314" width="23.453125" style="3" customWidth="1"/>
    <col min="13315" max="13315" width="21.1796875" style="3" customWidth="1"/>
    <col min="13316" max="13316" width="15.54296875" style="3" customWidth="1"/>
    <col min="13317" max="13317" width="15" style="3" customWidth="1"/>
    <col min="13318" max="13318" width="14.7265625" style="3" customWidth="1"/>
    <col min="13319" max="13319" width="19.81640625" style="3" customWidth="1"/>
    <col min="13320" max="13568" width="8.81640625" style="3"/>
    <col min="13569" max="13569" width="11.7265625" style="3" customWidth="1"/>
    <col min="13570" max="13570" width="23.453125" style="3" customWidth="1"/>
    <col min="13571" max="13571" width="21.1796875" style="3" customWidth="1"/>
    <col min="13572" max="13572" width="15.54296875" style="3" customWidth="1"/>
    <col min="13573" max="13573" width="15" style="3" customWidth="1"/>
    <col min="13574" max="13574" width="14.7265625" style="3" customWidth="1"/>
    <col min="13575" max="13575" width="19.81640625" style="3" customWidth="1"/>
    <col min="13576" max="13824" width="8.81640625" style="3"/>
    <col min="13825" max="13825" width="11.7265625" style="3" customWidth="1"/>
    <col min="13826" max="13826" width="23.453125" style="3" customWidth="1"/>
    <col min="13827" max="13827" width="21.1796875" style="3" customWidth="1"/>
    <col min="13828" max="13828" width="15.54296875" style="3" customWidth="1"/>
    <col min="13829" max="13829" width="15" style="3" customWidth="1"/>
    <col min="13830" max="13830" width="14.7265625" style="3" customWidth="1"/>
    <col min="13831" max="13831" width="19.81640625" style="3" customWidth="1"/>
    <col min="13832" max="14080" width="8.81640625" style="3"/>
    <col min="14081" max="14081" width="11.7265625" style="3" customWidth="1"/>
    <col min="14082" max="14082" width="23.453125" style="3" customWidth="1"/>
    <col min="14083" max="14083" width="21.1796875" style="3" customWidth="1"/>
    <col min="14084" max="14084" width="15.54296875" style="3" customWidth="1"/>
    <col min="14085" max="14085" width="15" style="3" customWidth="1"/>
    <col min="14086" max="14086" width="14.7265625" style="3" customWidth="1"/>
    <col min="14087" max="14087" width="19.81640625" style="3" customWidth="1"/>
    <col min="14088" max="14336" width="8.81640625" style="3"/>
    <col min="14337" max="14337" width="11.7265625" style="3" customWidth="1"/>
    <col min="14338" max="14338" width="23.453125" style="3" customWidth="1"/>
    <col min="14339" max="14339" width="21.1796875" style="3" customWidth="1"/>
    <col min="14340" max="14340" width="15.54296875" style="3" customWidth="1"/>
    <col min="14341" max="14341" width="15" style="3" customWidth="1"/>
    <col min="14342" max="14342" width="14.7265625" style="3" customWidth="1"/>
    <col min="14343" max="14343" width="19.81640625" style="3" customWidth="1"/>
    <col min="14344" max="14592" width="8.81640625" style="3"/>
    <col min="14593" max="14593" width="11.7265625" style="3" customWidth="1"/>
    <col min="14594" max="14594" width="23.453125" style="3" customWidth="1"/>
    <col min="14595" max="14595" width="21.1796875" style="3" customWidth="1"/>
    <col min="14596" max="14596" width="15.54296875" style="3" customWidth="1"/>
    <col min="14597" max="14597" width="15" style="3" customWidth="1"/>
    <col min="14598" max="14598" width="14.7265625" style="3" customWidth="1"/>
    <col min="14599" max="14599" width="19.81640625" style="3" customWidth="1"/>
    <col min="14600" max="14848" width="8.81640625" style="3"/>
    <col min="14849" max="14849" width="11.7265625" style="3" customWidth="1"/>
    <col min="14850" max="14850" width="23.453125" style="3" customWidth="1"/>
    <col min="14851" max="14851" width="21.1796875" style="3" customWidth="1"/>
    <col min="14852" max="14852" width="15.54296875" style="3" customWidth="1"/>
    <col min="14853" max="14853" width="15" style="3" customWidth="1"/>
    <col min="14854" max="14854" width="14.7265625" style="3" customWidth="1"/>
    <col min="14855" max="14855" width="19.81640625" style="3" customWidth="1"/>
    <col min="14856" max="15104" width="8.81640625" style="3"/>
    <col min="15105" max="15105" width="11.7265625" style="3" customWidth="1"/>
    <col min="15106" max="15106" width="23.453125" style="3" customWidth="1"/>
    <col min="15107" max="15107" width="21.1796875" style="3" customWidth="1"/>
    <col min="15108" max="15108" width="15.54296875" style="3" customWidth="1"/>
    <col min="15109" max="15109" width="15" style="3" customWidth="1"/>
    <col min="15110" max="15110" width="14.7265625" style="3" customWidth="1"/>
    <col min="15111" max="15111" width="19.81640625" style="3" customWidth="1"/>
    <col min="15112" max="15360" width="8.81640625" style="3"/>
    <col min="15361" max="15361" width="11.7265625" style="3" customWidth="1"/>
    <col min="15362" max="15362" width="23.453125" style="3" customWidth="1"/>
    <col min="15363" max="15363" width="21.1796875" style="3" customWidth="1"/>
    <col min="15364" max="15364" width="15.54296875" style="3" customWidth="1"/>
    <col min="15365" max="15365" width="15" style="3" customWidth="1"/>
    <col min="15366" max="15366" width="14.7265625" style="3" customWidth="1"/>
    <col min="15367" max="15367" width="19.81640625" style="3" customWidth="1"/>
    <col min="15368" max="15616" width="8.81640625" style="3"/>
    <col min="15617" max="15617" width="11.7265625" style="3" customWidth="1"/>
    <col min="15618" max="15618" width="23.453125" style="3" customWidth="1"/>
    <col min="15619" max="15619" width="21.1796875" style="3" customWidth="1"/>
    <col min="15620" max="15620" width="15.54296875" style="3" customWidth="1"/>
    <col min="15621" max="15621" width="15" style="3" customWidth="1"/>
    <col min="15622" max="15622" width="14.7265625" style="3" customWidth="1"/>
    <col min="15623" max="15623" width="19.81640625" style="3" customWidth="1"/>
    <col min="15624" max="15872" width="8.81640625" style="3"/>
    <col min="15873" max="15873" width="11.7265625" style="3" customWidth="1"/>
    <col min="15874" max="15874" width="23.453125" style="3" customWidth="1"/>
    <col min="15875" max="15875" width="21.1796875" style="3" customWidth="1"/>
    <col min="15876" max="15876" width="15.54296875" style="3" customWidth="1"/>
    <col min="15877" max="15877" width="15" style="3" customWidth="1"/>
    <col min="15878" max="15878" width="14.7265625" style="3" customWidth="1"/>
    <col min="15879" max="15879" width="19.81640625" style="3" customWidth="1"/>
    <col min="15880" max="16128" width="8.81640625" style="3"/>
    <col min="16129" max="16129" width="11.7265625" style="3" customWidth="1"/>
    <col min="16130" max="16130" width="23.453125" style="3" customWidth="1"/>
    <col min="16131" max="16131" width="21.1796875" style="3" customWidth="1"/>
    <col min="16132" max="16132" width="15.54296875" style="3" customWidth="1"/>
    <col min="16133" max="16133" width="15" style="3" customWidth="1"/>
    <col min="16134" max="16134" width="14.7265625" style="3" customWidth="1"/>
    <col min="16135" max="16135" width="19.81640625" style="3" customWidth="1"/>
    <col min="16136" max="16383" width="8.81640625" style="3"/>
    <col min="16384" max="16384" width="8.81640625" style="3" customWidth="1"/>
  </cols>
  <sheetData>
    <row r="1" spans="1:9" ht="14.5" thickBot="1" x14ac:dyDescent="0.35">
      <c r="A1" s="472" t="s">
        <v>272</v>
      </c>
      <c r="B1" s="473"/>
      <c r="C1" s="473"/>
      <c r="D1" s="473"/>
      <c r="E1" s="473"/>
      <c r="F1" s="474"/>
      <c r="G1" s="185" t="s">
        <v>238</v>
      </c>
    </row>
    <row r="2" spans="1:9" x14ac:dyDescent="0.3">
      <c r="A2" s="63" t="s">
        <v>14</v>
      </c>
      <c r="B2" s="64"/>
      <c r="C2" s="64"/>
      <c r="D2" s="65"/>
      <c r="E2" s="65"/>
      <c r="F2" s="65"/>
      <c r="G2" s="197"/>
      <c r="H2" s="69"/>
    </row>
    <row r="3" spans="1:9" x14ac:dyDescent="0.3">
      <c r="A3" s="289">
        <f>'Table1 - Agency Summary'!B4</f>
        <v>201</v>
      </c>
      <c r="B3" s="165" t="str">
        <f>'Table1 - Agency Summary'!C4</f>
        <v>Parliament</v>
      </c>
      <c r="C3" s="166"/>
      <c r="D3" s="166"/>
      <c r="E3" s="166"/>
      <c r="F3" s="67" t="s">
        <v>6</v>
      </c>
      <c r="G3" s="167">
        <v>46112</v>
      </c>
    </row>
    <row r="4" spans="1:9" x14ac:dyDescent="0.3">
      <c r="A4" s="68"/>
      <c r="B4" s="69"/>
      <c r="C4" s="69"/>
      <c r="D4" s="69"/>
      <c r="E4" s="69"/>
      <c r="F4" s="69"/>
      <c r="G4" s="70"/>
    </row>
    <row r="5" spans="1:9" x14ac:dyDescent="0.3">
      <c r="A5" s="201" t="s">
        <v>171</v>
      </c>
      <c r="B5" s="202" t="s">
        <v>172</v>
      </c>
      <c r="C5" s="202" t="s">
        <v>173</v>
      </c>
      <c r="D5" s="202" t="s">
        <v>174</v>
      </c>
      <c r="E5" s="202" t="s">
        <v>175</v>
      </c>
      <c r="F5" s="202" t="s">
        <v>176</v>
      </c>
      <c r="G5" s="203" t="s">
        <v>174</v>
      </c>
    </row>
    <row r="6" spans="1:9" x14ac:dyDescent="0.3">
      <c r="A6" s="204"/>
      <c r="B6" s="205"/>
      <c r="C6" s="206" t="s">
        <v>177</v>
      </c>
      <c r="D6" s="207">
        <v>46112</v>
      </c>
      <c r="E6" s="208" t="str">
        <f>F3</f>
        <v>Quarter Ending:</v>
      </c>
      <c r="F6" s="208" t="str">
        <f>F3</f>
        <v>Quarter Ending:</v>
      </c>
      <c r="G6" s="209" t="s">
        <v>178</v>
      </c>
      <c r="I6" s="3" t="s">
        <v>179</v>
      </c>
    </row>
    <row r="7" spans="1:9" x14ac:dyDescent="0.3">
      <c r="A7" s="210"/>
      <c r="B7" s="211"/>
      <c r="C7" s="211"/>
      <c r="D7" s="212" t="s">
        <v>180</v>
      </c>
      <c r="E7" s="212" t="s">
        <v>180</v>
      </c>
      <c r="F7" s="212" t="s">
        <v>180</v>
      </c>
      <c r="G7" s="213" t="s">
        <v>180</v>
      </c>
    </row>
    <row r="8" spans="1:9" x14ac:dyDescent="0.3">
      <c r="A8" s="199" t="s">
        <v>7</v>
      </c>
      <c r="B8" s="200" t="s">
        <v>8</v>
      </c>
      <c r="C8" s="200" t="s">
        <v>9</v>
      </c>
      <c r="D8" s="200" t="s">
        <v>10</v>
      </c>
      <c r="E8" s="200" t="s">
        <v>11</v>
      </c>
      <c r="F8" s="200" t="s">
        <v>12</v>
      </c>
      <c r="G8" s="198" t="s">
        <v>170</v>
      </c>
    </row>
    <row r="9" spans="1:9" x14ac:dyDescent="0.3">
      <c r="A9" s="189"/>
      <c r="B9" s="190"/>
      <c r="C9" s="190"/>
      <c r="D9" s="190"/>
      <c r="E9" s="190"/>
      <c r="F9" s="190"/>
      <c r="G9" s="191"/>
    </row>
    <row r="10" spans="1:9" x14ac:dyDescent="0.3">
      <c r="A10" s="186"/>
      <c r="B10" s="187"/>
      <c r="C10" s="187"/>
      <c r="D10" s="187"/>
      <c r="E10" s="187"/>
      <c r="F10" s="187"/>
      <c r="G10" s="188"/>
    </row>
    <row r="11" spans="1:9" x14ac:dyDescent="0.3">
      <c r="A11" s="214"/>
      <c r="B11" s="215"/>
      <c r="C11" s="215"/>
      <c r="D11" s="215"/>
      <c r="E11" s="215"/>
      <c r="F11" s="215"/>
      <c r="G11" s="216"/>
    </row>
    <row r="12" spans="1:9" x14ac:dyDescent="0.3">
      <c r="A12" s="186"/>
      <c r="B12" s="187"/>
      <c r="C12" s="187"/>
      <c r="D12" s="187"/>
      <c r="E12" s="187"/>
      <c r="F12" s="187"/>
      <c r="G12" s="188"/>
    </row>
    <row r="13" spans="1:9" x14ac:dyDescent="0.3">
      <c r="A13" s="214"/>
      <c r="B13" s="215"/>
      <c r="C13" s="215"/>
      <c r="D13" s="215"/>
      <c r="E13" s="215"/>
      <c r="F13" s="215"/>
      <c r="G13" s="216"/>
    </row>
    <row r="14" spans="1:9" x14ac:dyDescent="0.3">
      <c r="A14" s="186"/>
      <c r="B14" s="187"/>
      <c r="C14" s="187"/>
      <c r="D14" s="187"/>
      <c r="E14" s="187"/>
      <c r="F14" s="187"/>
      <c r="G14" s="188"/>
    </row>
    <row r="15" spans="1:9" x14ac:dyDescent="0.3">
      <c r="A15" s="214"/>
      <c r="B15" s="215"/>
      <c r="C15" s="215"/>
      <c r="D15" s="215"/>
      <c r="E15" s="215"/>
      <c r="F15" s="215"/>
      <c r="G15" s="216"/>
    </row>
    <row r="16" spans="1:9" x14ac:dyDescent="0.3">
      <c r="A16" s="186"/>
      <c r="B16" s="187"/>
      <c r="C16" s="187"/>
      <c r="D16" s="187"/>
      <c r="E16" s="187"/>
      <c r="F16" s="187"/>
      <c r="G16" s="188"/>
    </row>
    <row r="17" spans="1:7" x14ac:dyDescent="0.3">
      <c r="A17" s="214"/>
      <c r="B17" s="215"/>
      <c r="C17" s="215"/>
      <c r="D17" s="215"/>
      <c r="E17" s="215"/>
      <c r="F17" s="215"/>
      <c r="G17" s="216"/>
    </row>
    <row r="18" spans="1:7" x14ac:dyDescent="0.3">
      <c r="A18" s="186"/>
      <c r="B18" s="187"/>
      <c r="C18" s="187"/>
      <c r="D18" s="187"/>
      <c r="E18" s="187"/>
      <c r="F18" s="187"/>
      <c r="G18" s="188"/>
    </row>
    <row r="19" spans="1:7" x14ac:dyDescent="0.3">
      <c r="A19" s="217"/>
      <c r="B19" s="218"/>
      <c r="C19" s="218"/>
      <c r="D19" s="218"/>
      <c r="E19" s="218"/>
      <c r="F19" s="218"/>
      <c r="G19" s="219"/>
    </row>
    <row r="20" spans="1:7" x14ac:dyDescent="0.3">
      <c r="A20" s="475" t="s">
        <v>181</v>
      </c>
      <c r="B20" s="476"/>
      <c r="C20" s="476"/>
      <c r="D20" s="476"/>
      <c r="E20" s="476"/>
      <c r="F20" s="476"/>
      <c r="G20" s="477"/>
    </row>
    <row r="21" spans="1:7" x14ac:dyDescent="0.3">
      <c r="A21" s="478"/>
      <c r="B21" s="476"/>
      <c r="C21" s="476"/>
      <c r="D21" s="476"/>
      <c r="E21" s="476"/>
      <c r="F21" s="476"/>
      <c r="G21" s="477"/>
    </row>
    <row r="22" spans="1:7" x14ac:dyDescent="0.3">
      <c r="A22" s="478"/>
      <c r="B22" s="476"/>
      <c r="C22" s="476"/>
      <c r="D22" s="476"/>
      <c r="E22" s="476"/>
      <c r="F22" s="476"/>
      <c r="G22" s="477"/>
    </row>
    <row r="23" spans="1:7" x14ac:dyDescent="0.3">
      <c r="A23" s="478"/>
      <c r="B23" s="476"/>
      <c r="C23" s="476"/>
      <c r="D23" s="476"/>
      <c r="E23" s="476"/>
      <c r="F23" s="476"/>
      <c r="G23" s="477"/>
    </row>
    <row r="24" spans="1:7" x14ac:dyDescent="0.3">
      <c r="A24" s="478"/>
      <c r="B24" s="476"/>
      <c r="C24" s="476"/>
      <c r="D24" s="476"/>
      <c r="E24" s="476"/>
      <c r="F24" s="476"/>
      <c r="G24" s="477"/>
    </row>
    <row r="25" spans="1:7" x14ac:dyDescent="0.3">
      <c r="A25" s="478"/>
      <c r="B25" s="476"/>
      <c r="C25" s="476"/>
      <c r="D25" s="476"/>
      <c r="E25" s="476"/>
      <c r="F25" s="476"/>
      <c r="G25" s="477"/>
    </row>
    <row r="26" spans="1:7" x14ac:dyDescent="0.3">
      <c r="A26" s="478"/>
      <c r="B26" s="476"/>
      <c r="C26" s="476"/>
      <c r="D26" s="476"/>
      <c r="E26" s="476"/>
      <c r="F26" s="476"/>
      <c r="G26" s="477"/>
    </row>
    <row r="27" spans="1:7" x14ac:dyDescent="0.3">
      <c r="A27" s="479"/>
      <c r="B27" s="480"/>
      <c r="C27" s="480"/>
      <c r="D27" s="480"/>
      <c r="E27" s="480"/>
      <c r="F27" s="480"/>
      <c r="G27" s="481"/>
    </row>
    <row r="28" spans="1:7" x14ac:dyDescent="0.3">
      <c r="A28" s="192" t="s">
        <v>182</v>
      </c>
      <c r="B28" s="69"/>
      <c r="C28" s="69"/>
      <c r="D28" s="69"/>
      <c r="E28" s="69"/>
      <c r="F28" s="69"/>
      <c r="G28" s="70"/>
    </row>
    <row r="29" spans="1:7" x14ac:dyDescent="0.3">
      <c r="A29" s="193"/>
      <c r="B29" s="84"/>
      <c r="C29" s="84"/>
      <c r="D29" s="84"/>
      <c r="E29" s="84"/>
      <c r="F29" s="84"/>
      <c r="G29" s="85"/>
    </row>
    <row r="30" spans="1:7" ht="14.5" thickBot="1" x14ac:dyDescent="0.35">
      <c r="A30" s="194" t="s">
        <v>39</v>
      </c>
      <c r="B30" s="87"/>
      <c r="C30" s="87"/>
      <c r="D30" s="87"/>
      <c r="E30" s="195"/>
      <c r="F30" s="87" t="s">
        <v>183</v>
      </c>
      <c r="G30" s="196"/>
    </row>
    <row r="31" spans="1:7" ht="14.5" thickBot="1" x14ac:dyDescent="0.35">
      <c r="A31" s="194"/>
      <c r="B31" s="87"/>
      <c r="C31" s="87"/>
      <c r="D31" s="87"/>
      <c r="E31" s="87"/>
      <c r="F31" s="87"/>
      <c r="G31" s="88"/>
    </row>
  </sheetData>
  <mergeCells count="2">
    <mergeCell ref="A1:F1"/>
    <mergeCell ref="A20:G27"/>
  </mergeCells>
  <printOptions horizontalCentered="1" gridLines="1"/>
  <pageMargins left="0.75" right="0.25" top="0.75" bottom="0" header="0.5" footer="0.28999999999999998"/>
  <pageSetup paperSize="9" scale="91" fitToHeight="0" orientation="landscape" r:id="rId1"/>
  <headerFooter alignWithMargins="0">
    <oddFooter xml:space="preserve">&amp;R&amp;"Arial,Italic"&amp;8&amp;D&amp;T &amp; Form_Trust Acct.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15"/>
  <sheetViews>
    <sheetView zoomScale="55" workbookViewId="0">
      <selection activeCell="M4" sqref="M4"/>
    </sheetView>
  </sheetViews>
  <sheetFormatPr defaultRowHeight="14.5" x14ac:dyDescent="0.35"/>
  <cols>
    <col min="1" max="1" width="21.81640625" customWidth="1"/>
    <col min="2" max="2" width="30.453125" customWidth="1"/>
    <col min="3" max="3" width="14.7265625" customWidth="1"/>
    <col min="4" max="4" width="18.54296875" customWidth="1"/>
    <col min="5" max="5" width="14.81640625" customWidth="1"/>
    <col min="6" max="6" width="17.1796875" customWidth="1"/>
    <col min="7" max="7" width="14.81640625" customWidth="1"/>
    <col min="8" max="8" width="15.7265625" customWidth="1"/>
    <col min="9" max="9" width="16.453125" customWidth="1"/>
    <col min="10" max="10" width="18.81640625" customWidth="1"/>
    <col min="11" max="11" width="18.1796875" customWidth="1"/>
    <col min="12" max="12" width="17.1796875" customWidth="1"/>
    <col min="13" max="13" width="21.7265625" customWidth="1"/>
  </cols>
  <sheetData>
    <row r="1" spans="1:13" ht="15.75" customHeight="1" thickBot="1" x14ac:dyDescent="0.4">
      <c r="A1" s="463" t="s">
        <v>270</v>
      </c>
      <c r="B1" s="464"/>
      <c r="C1" s="464"/>
      <c r="D1" s="464"/>
      <c r="E1" s="464"/>
      <c r="F1" s="464"/>
      <c r="G1" s="464"/>
      <c r="H1" s="464"/>
      <c r="I1" s="464"/>
      <c r="J1" s="464"/>
      <c r="K1" s="464"/>
      <c r="L1" s="464"/>
      <c r="M1" s="482"/>
    </row>
    <row r="2" spans="1:13" x14ac:dyDescent="0.35">
      <c r="A2" s="63" t="s">
        <v>14</v>
      </c>
      <c r="B2" s="64"/>
      <c r="C2" s="64"/>
      <c r="D2" s="64"/>
      <c r="E2" s="64"/>
      <c r="F2" s="64"/>
      <c r="G2" s="64"/>
      <c r="H2" s="65"/>
      <c r="I2" s="65"/>
      <c r="J2" s="65"/>
      <c r="K2" s="65"/>
      <c r="L2" s="65"/>
      <c r="M2" s="66"/>
    </row>
    <row r="3" spans="1:13" x14ac:dyDescent="0.35">
      <c r="A3" s="289">
        <f>'Table1 - Agency Summary'!B4</f>
        <v>201</v>
      </c>
      <c r="B3" s="165" t="str">
        <f>'Table1 - Agency Summary'!C4</f>
        <v>Parliament</v>
      </c>
      <c r="C3" s="166"/>
      <c r="D3" s="166"/>
      <c r="E3" s="166"/>
      <c r="F3" s="166"/>
      <c r="G3" s="166"/>
      <c r="H3" s="166"/>
      <c r="I3" s="166"/>
      <c r="J3" s="166"/>
      <c r="K3" s="166"/>
      <c r="L3" s="67" t="s">
        <v>6</v>
      </c>
      <c r="M3" s="167">
        <v>46112</v>
      </c>
    </row>
    <row r="4" spans="1:13" ht="15" thickBot="1" x14ac:dyDescent="0.4">
      <c r="A4" s="284"/>
      <c r="B4" s="246"/>
      <c r="C4" s="246"/>
      <c r="D4" s="246"/>
      <c r="E4" s="246"/>
      <c r="F4" s="246"/>
      <c r="G4" s="246"/>
      <c r="H4" s="246"/>
      <c r="I4" s="246"/>
      <c r="J4" s="246"/>
      <c r="K4" s="246"/>
      <c r="L4" s="246"/>
      <c r="M4" s="285"/>
    </row>
    <row r="5" spans="1:13" ht="15" thickBot="1" x14ac:dyDescent="0.4">
      <c r="A5" s="463" t="s">
        <v>462</v>
      </c>
      <c r="B5" s="464"/>
      <c r="C5" s="464"/>
      <c r="D5" s="464"/>
      <c r="E5" s="464"/>
      <c r="F5" s="464"/>
      <c r="G5" s="464"/>
      <c r="H5" s="464"/>
      <c r="I5" s="464"/>
      <c r="J5" s="464"/>
      <c r="K5" s="464"/>
      <c r="L5" s="464"/>
      <c r="M5" s="177" t="s">
        <v>239</v>
      </c>
    </row>
    <row r="6" spans="1:13" ht="25" x14ac:dyDescent="0.35">
      <c r="A6" s="467" t="s">
        <v>147</v>
      </c>
      <c r="B6" s="461" t="s">
        <v>148</v>
      </c>
      <c r="C6" s="470" t="s">
        <v>186</v>
      </c>
      <c r="D6" s="461" t="s">
        <v>152</v>
      </c>
      <c r="E6" s="470" t="s">
        <v>185</v>
      </c>
      <c r="F6" s="470" t="s">
        <v>184</v>
      </c>
      <c r="G6" s="461" t="s">
        <v>149</v>
      </c>
      <c r="H6" s="470" t="s">
        <v>187</v>
      </c>
      <c r="I6" s="461" t="s">
        <v>150</v>
      </c>
      <c r="J6" s="461" t="s">
        <v>151</v>
      </c>
      <c r="K6" s="470" t="s">
        <v>188</v>
      </c>
      <c r="L6" s="461" t="s">
        <v>153</v>
      </c>
      <c r="M6" s="223" t="s">
        <v>154</v>
      </c>
    </row>
    <row r="7" spans="1:13" x14ac:dyDescent="0.35">
      <c r="A7" s="468"/>
      <c r="B7" s="462"/>
      <c r="C7" s="471"/>
      <c r="D7" s="462"/>
      <c r="E7" s="471"/>
      <c r="F7" s="471"/>
      <c r="G7" s="462"/>
      <c r="H7" s="471"/>
      <c r="I7" s="462"/>
      <c r="J7" s="462"/>
      <c r="K7" s="471"/>
      <c r="L7" s="462"/>
      <c r="M7" s="268" t="s">
        <v>155</v>
      </c>
    </row>
    <row r="8" spans="1:13" x14ac:dyDescent="0.35">
      <c r="A8" s="483" t="s">
        <v>189</v>
      </c>
      <c r="B8" s="266" t="s">
        <v>190</v>
      </c>
      <c r="C8" s="179"/>
      <c r="D8" s="179"/>
      <c r="E8" s="179"/>
      <c r="F8" s="179"/>
      <c r="G8" s="179"/>
      <c r="H8" s="179"/>
      <c r="I8" s="179"/>
      <c r="J8" s="179"/>
      <c r="K8" s="179"/>
      <c r="L8" s="179"/>
      <c r="M8" s="180"/>
    </row>
    <row r="9" spans="1:13" ht="27" x14ac:dyDescent="0.35">
      <c r="A9" s="484"/>
      <c r="B9" s="266" t="s">
        <v>158</v>
      </c>
      <c r="C9" s="179"/>
      <c r="D9" s="179"/>
      <c r="E9" s="179"/>
      <c r="F9" s="179"/>
      <c r="G9" s="179"/>
      <c r="H9" s="179"/>
      <c r="I9" s="179"/>
      <c r="J9" s="179"/>
      <c r="K9" s="179"/>
      <c r="L9" s="179"/>
      <c r="M9" s="180"/>
    </row>
    <row r="10" spans="1:13" x14ac:dyDescent="0.35">
      <c r="A10" s="484"/>
      <c r="B10" s="266" t="s">
        <v>159</v>
      </c>
      <c r="C10" s="179"/>
      <c r="D10" s="179"/>
      <c r="E10" s="179"/>
      <c r="F10" s="179"/>
      <c r="G10" s="179"/>
      <c r="H10" s="179"/>
      <c r="I10" s="179"/>
      <c r="J10" s="179"/>
      <c r="K10" s="179"/>
      <c r="L10" s="179"/>
      <c r="M10" s="180"/>
    </row>
    <row r="11" spans="1:13" ht="27" x14ac:dyDescent="0.35">
      <c r="A11" s="484"/>
      <c r="B11" s="266" t="s">
        <v>160</v>
      </c>
      <c r="C11" s="179"/>
      <c r="D11" s="179"/>
      <c r="E11" s="179"/>
      <c r="F11" s="179"/>
      <c r="G11" s="179"/>
      <c r="H11" s="179"/>
      <c r="I11" s="179"/>
      <c r="J11" s="179"/>
      <c r="K11" s="179"/>
      <c r="L11" s="179"/>
      <c r="M11" s="180"/>
    </row>
    <row r="12" spans="1:13" ht="27" x14ac:dyDescent="0.35">
      <c r="A12" s="484"/>
      <c r="B12" s="266" t="s">
        <v>161</v>
      </c>
      <c r="C12" s="179"/>
      <c r="D12" s="179"/>
      <c r="E12" s="179"/>
      <c r="F12" s="179"/>
      <c r="G12" s="179"/>
      <c r="H12" s="179"/>
      <c r="I12" s="179"/>
      <c r="J12" s="179"/>
      <c r="K12" s="179"/>
      <c r="L12" s="179"/>
      <c r="M12" s="180"/>
    </row>
    <row r="13" spans="1:13" ht="27" x14ac:dyDescent="0.35">
      <c r="A13" s="484"/>
      <c r="B13" s="266" t="s">
        <v>162</v>
      </c>
      <c r="C13" s="179"/>
      <c r="D13" s="179"/>
      <c r="E13" s="179"/>
      <c r="F13" s="179"/>
      <c r="G13" s="179"/>
      <c r="H13" s="179"/>
      <c r="I13" s="179"/>
      <c r="J13" s="179"/>
      <c r="K13" s="179"/>
      <c r="L13" s="179"/>
      <c r="M13" s="180"/>
    </row>
    <row r="14" spans="1:13" ht="27" x14ac:dyDescent="0.35">
      <c r="A14" s="484"/>
      <c r="B14" s="266" t="s">
        <v>163</v>
      </c>
      <c r="C14" s="179"/>
      <c r="D14" s="179"/>
      <c r="E14" s="179"/>
      <c r="F14" s="179"/>
      <c r="G14" s="179"/>
      <c r="H14" s="179"/>
      <c r="I14" s="179"/>
      <c r="J14" s="179"/>
      <c r="K14" s="179"/>
      <c r="L14" s="179"/>
      <c r="M14" s="180"/>
    </row>
    <row r="15" spans="1:13" ht="15" thickBot="1" x14ac:dyDescent="0.4">
      <c r="A15" s="485"/>
      <c r="B15" s="267" t="s">
        <v>164</v>
      </c>
      <c r="C15" s="181"/>
      <c r="D15" s="181"/>
      <c r="E15" s="181"/>
      <c r="F15" s="181"/>
      <c r="G15" s="181"/>
      <c r="H15" s="181"/>
      <c r="I15" s="181"/>
      <c r="J15" s="181"/>
      <c r="K15" s="181"/>
      <c r="L15" s="181"/>
      <c r="M15" s="182"/>
    </row>
  </sheetData>
  <mergeCells count="15">
    <mergeCell ref="A1:M1"/>
    <mergeCell ref="A8:A15"/>
    <mergeCell ref="A5:L5"/>
    <mergeCell ref="A6:A7"/>
    <mergeCell ref="B6:B7"/>
    <mergeCell ref="C6:C7"/>
    <mergeCell ref="D6:D7"/>
    <mergeCell ref="E6:E7"/>
    <mergeCell ref="F6:F7"/>
    <mergeCell ref="G6:G7"/>
    <mergeCell ref="H6:H7"/>
    <mergeCell ref="I6:I7"/>
    <mergeCell ref="J6:J7"/>
    <mergeCell ref="K6:K7"/>
    <mergeCell ref="L6:L7"/>
  </mergeCells>
  <pageMargins left="0.7" right="0.7" top="0.75" bottom="0.75" header="0.3" footer="0.3"/>
  <pageSetup paperSize="9" scale="54"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9"/>
  <sheetViews>
    <sheetView zoomScale="83" workbookViewId="0">
      <selection activeCell="H8" sqref="H8"/>
    </sheetView>
  </sheetViews>
  <sheetFormatPr defaultRowHeight="14.5" x14ac:dyDescent="0.35"/>
  <cols>
    <col min="1" max="1" width="35.7265625" customWidth="1"/>
    <col min="2" max="2" width="23.7265625" bestFit="1" customWidth="1"/>
    <col min="3" max="3" width="36" customWidth="1"/>
    <col min="4" max="4" width="9" customWidth="1"/>
    <col min="5" max="5" width="10.26953125" customWidth="1"/>
    <col min="6" max="6" width="15.453125" customWidth="1"/>
    <col min="7" max="7" width="16.26953125" customWidth="1"/>
    <col min="8" max="8" width="17.54296875" bestFit="1" customWidth="1"/>
    <col min="9" max="9" width="29" customWidth="1"/>
    <col min="13" max="13" width="10.81640625" bestFit="1" customWidth="1"/>
  </cols>
  <sheetData>
    <row r="1" spans="1:9" ht="15" thickBot="1" x14ac:dyDescent="0.4">
      <c r="A1" s="487" t="s">
        <v>268</v>
      </c>
      <c r="B1" s="488"/>
      <c r="C1" s="488"/>
      <c r="D1" s="488"/>
      <c r="E1" s="488"/>
      <c r="F1" s="488"/>
      <c r="G1" s="488"/>
      <c r="H1" s="488"/>
      <c r="I1" s="278" t="s">
        <v>240</v>
      </c>
    </row>
    <row r="2" spans="1:9" x14ac:dyDescent="0.35">
      <c r="A2" s="495" t="s">
        <v>14</v>
      </c>
      <c r="B2" s="496"/>
      <c r="C2" s="496"/>
      <c r="D2" s="496"/>
      <c r="E2" s="496"/>
      <c r="F2" s="496"/>
      <c r="G2" s="496"/>
      <c r="H2" s="496"/>
      <c r="I2" s="497"/>
    </row>
    <row r="3" spans="1:9" x14ac:dyDescent="0.35">
      <c r="A3" s="92" t="str">
        <f>'Table1 - Agency Summary'!B4&amp;" "&amp;'Table1 - Agency Summary'!C4</f>
        <v>201 Parliament</v>
      </c>
      <c r="B3" s="489"/>
      <c r="C3" s="490"/>
      <c r="D3" s="490"/>
      <c r="E3" s="490"/>
      <c r="F3" s="490"/>
      <c r="G3" s="491"/>
      <c r="H3" s="67" t="s">
        <v>6</v>
      </c>
      <c r="I3" s="167">
        <v>46112</v>
      </c>
    </row>
    <row r="4" spans="1:9" ht="15" thickBot="1" x14ac:dyDescent="0.4">
      <c r="A4" s="295"/>
      <c r="B4" s="296"/>
      <c r="C4" s="296"/>
      <c r="D4" s="296"/>
      <c r="E4" s="296"/>
      <c r="F4" s="296"/>
      <c r="G4" s="296"/>
      <c r="H4" s="296"/>
      <c r="I4" s="297"/>
    </row>
    <row r="5" spans="1:9" ht="15" thickBot="1" x14ac:dyDescent="0.4">
      <c r="A5" s="492" t="s">
        <v>215</v>
      </c>
      <c r="B5" s="493"/>
      <c r="C5" s="493"/>
      <c r="D5" s="493"/>
      <c r="E5" s="493"/>
      <c r="F5" s="493"/>
      <c r="G5" s="493"/>
      <c r="H5" s="493"/>
      <c r="I5" s="494"/>
    </row>
    <row r="6" spans="1:9" ht="28" x14ac:dyDescent="0.35">
      <c r="A6" s="273"/>
      <c r="B6" s="291"/>
      <c r="C6" s="274" t="s">
        <v>263</v>
      </c>
      <c r="D6" s="274"/>
      <c r="E6" s="274"/>
      <c r="F6" s="486" t="s">
        <v>470</v>
      </c>
      <c r="G6" s="486"/>
      <c r="H6" s="486"/>
      <c r="I6" s="275" t="s">
        <v>214</v>
      </c>
    </row>
    <row r="7" spans="1:9" ht="56" x14ac:dyDescent="0.35">
      <c r="A7" s="279" t="s">
        <v>267</v>
      </c>
      <c r="B7" s="280" t="s">
        <v>213</v>
      </c>
      <c r="C7" s="280" t="s">
        <v>212</v>
      </c>
      <c r="D7" s="280" t="s">
        <v>211</v>
      </c>
      <c r="E7" s="281" t="s">
        <v>210</v>
      </c>
      <c r="F7" s="280" t="s">
        <v>209</v>
      </c>
      <c r="G7" s="282" t="s">
        <v>477</v>
      </c>
      <c r="H7" s="282" t="s">
        <v>478</v>
      </c>
      <c r="I7" s="283" t="s">
        <v>208</v>
      </c>
    </row>
    <row r="8" spans="1:9" ht="40.5" x14ac:dyDescent="0.35">
      <c r="A8" s="276" t="s">
        <v>207</v>
      </c>
      <c r="B8" s="269" t="s">
        <v>206</v>
      </c>
      <c r="C8" s="269" t="s">
        <v>205</v>
      </c>
      <c r="D8" s="270">
        <v>0.65</v>
      </c>
      <c r="E8" s="271">
        <v>0.55000000000000004</v>
      </c>
      <c r="F8" s="272" t="s">
        <v>204</v>
      </c>
      <c r="G8" s="272" t="s">
        <v>204</v>
      </c>
      <c r="H8" s="272" t="s">
        <v>204</v>
      </c>
      <c r="I8" s="277" t="s">
        <v>247</v>
      </c>
    </row>
    <row r="9" spans="1:9" ht="41" thickBot="1" x14ac:dyDescent="0.4">
      <c r="A9" s="228"/>
      <c r="B9" s="229" t="s">
        <v>203</v>
      </c>
      <c r="C9" s="229" t="s">
        <v>202</v>
      </c>
      <c r="D9" s="230">
        <v>0.4</v>
      </c>
      <c r="E9" s="231">
        <v>0.3</v>
      </c>
      <c r="F9" s="232" t="s">
        <v>201</v>
      </c>
      <c r="G9" s="232" t="s">
        <v>200</v>
      </c>
      <c r="H9" s="232" t="s">
        <v>200</v>
      </c>
      <c r="I9" s="233" t="s">
        <v>199</v>
      </c>
    </row>
  </sheetData>
  <mergeCells count="5">
    <mergeCell ref="F6:H6"/>
    <mergeCell ref="A1:H1"/>
    <mergeCell ref="B3:G3"/>
    <mergeCell ref="A5:I5"/>
    <mergeCell ref="A2:I2"/>
  </mergeCells>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Table1 - Agency Summary</vt:lpstr>
      <vt:lpstr>Table 2 - Revenue</vt:lpstr>
      <vt:lpstr>Table3 - Manpower</vt:lpstr>
      <vt:lpstr>Table4 - Exp. by Items</vt:lpstr>
      <vt:lpstr>Table 5- Recurrent Progress</vt:lpstr>
      <vt:lpstr>Table 6 - Trust Accounts</vt:lpstr>
      <vt:lpstr>Table 7-(CI) Progress</vt:lpstr>
      <vt:lpstr>Table 8 (CI-Disbursement)</vt:lpstr>
      <vt:lpstr>Table 9- Summary of Issues</vt:lpstr>
      <vt:lpstr>Table 10-Lesson Learnt</vt:lpstr>
      <vt:lpstr>'Table 2 - Revenue'!Print_Area</vt:lpstr>
      <vt:lpstr>'Table 6 - Trust Accounts'!Print_Area</vt:lpstr>
      <vt:lpstr>'Table1 - Agency Summary'!Print_Area</vt:lpstr>
      <vt:lpstr>'Table3 - Manpower'!Print_Area</vt:lpstr>
      <vt:lpstr>'Table4 - Exp. by Items'!Print_Area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2026-03-18T04:52:23Z</dcterms:modified>
</cp:coreProperties>
</file>